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5730" activeTab="0"/>
  </bookViews>
  <sheets>
    <sheet name="DIST. DE PERS. N.P., X RANGO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<sst xmlns="http://schemas.openxmlformats.org/spreadsheetml/2006/main" count="43" uniqueCount="41">
  <si>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RANGO</t>
  </si>
  <si>
    <t>CANTIDAD</t>
  </si>
  <si>
    <t>“Todo por la Patria”</t>
  </si>
  <si>
    <t>GENERAL DE BRIG. ING., P.N.</t>
  </si>
  <si>
    <t>CORONELES, P.N.</t>
  </si>
  <si>
    <t>ASIMILADOS 3RA. CAT., P.N.</t>
  </si>
  <si>
    <t>ASIMILADOS 4TA. CAT., P.N.</t>
  </si>
  <si>
    <t>ASIMILADOS 5TA. CAT., P.N.</t>
  </si>
  <si>
    <t>CADETES, P.N.</t>
  </si>
  <si>
    <t>SARGENTOS, P.N.</t>
  </si>
  <si>
    <t>CABOS, P.N.</t>
  </si>
  <si>
    <t>RASOS, P.N.</t>
  </si>
  <si>
    <t>SGTOS. MRS., P.N.</t>
  </si>
  <si>
    <t>2DOS. TTES., P.N.</t>
  </si>
  <si>
    <t>GENERALES DE BRIGADA, P.N.</t>
  </si>
  <si>
    <t>TTES. CORONELES, P.N.,</t>
  </si>
  <si>
    <t>MAYORES, P.N.</t>
  </si>
  <si>
    <t>CAPITANES, P.N.</t>
  </si>
  <si>
    <t>1EROS. TTES., P.N.</t>
  </si>
  <si>
    <t xml:space="preserve">SUELDO X </t>
  </si>
  <si>
    <t>X RANGO</t>
  </si>
  <si>
    <t xml:space="preserve">RACION ALIM. </t>
  </si>
  <si>
    <t>SUELDOS</t>
  </si>
  <si>
    <t>Santo Domingo, D.N.</t>
  </si>
  <si>
    <t>No.</t>
  </si>
  <si>
    <t>TOTALES RD$</t>
  </si>
  <si>
    <t>LIC. JOSE E. ESCOLASTICO CORDERO</t>
  </si>
  <si>
    <t>GENERAL DE BRIG., SUB-DIR., P.N.</t>
  </si>
  <si>
    <t>MAYOR GENERAL, DIR. GRAL., P.N.</t>
  </si>
  <si>
    <t>CONSCRIPTOS, P.N.</t>
  </si>
  <si>
    <t>OFICINA  DIVISION DE NOMINAS DE LA POLICIA NACIONAL</t>
  </si>
  <si>
    <t xml:space="preserve">Enc. de la Ofic. Division de Nominas, P.N.   </t>
  </si>
  <si>
    <t>Tte. Coronel, (DGP),</t>
  </si>
  <si>
    <t>"Año del Fomento de las Exportaciones"</t>
  </si>
  <si>
    <t>21 de Mayo, 2018.</t>
  </si>
  <si>
    <t>DISTRIBUCION TOTAL GENERAL NOMINA P.N., POR RANGO EN EL MES DE MAYO, 2018.</t>
  </si>
  <si>
    <t>GENERAL DE BRIG. INSP.</t>
  </si>
  <si>
    <t>GENERAL DE BRIGADA MED.</t>
  </si>
  <si>
    <t>SUB-TOTAL MIEMBROS, P.N.</t>
  </si>
  <si>
    <t>SUB-TOTAL ASIMILADOS, P.N.</t>
  </si>
  <si>
    <t>TOTAL GENERAL PERSONAL, P.N.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</si>
</sst>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\ _€_-;\-* #,##0.0\ _€_-;_-* &quot;-&quot;??\ _€_-;_-@_-"/>
    <numFmt numFmtId="179" formatCode="_-* #,##0\ _€_-;\-* #,##0\ _€_-;_-* &quot;-&quot;??\ _€_-;_-@_-"/>
    <numFmt numFmtId="180" formatCode="[$-C0A]dddd\,\ dd&quot; de &quot;mmmm&quot; de &quot;yyyy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0.0%"/>
    <numFmt numFmtId="187" formatCode="[$-1C0A]dddd\,\ dd&quot; de &quot;mmmm&quot; de &quot;yyyy"/>
    <numFmt numFmtId="188" formatCode="[$-1C0A]hh:mm:ss\ AM/PM"/>
    <numFmt numFmtId="189" formatCode="_([$RD$-1C0A]* #,##0.00_);_([$RD$-1C0A]* \(#,##0.00\);_([$RD$-1C0A]* &quot;-&quot;??_);_(@_)"/>
    <numFmt numFmtId="190" formatCode="&quot;RD$&quot;#,##0.00"/>
    <numFmt numFmtId="191" formatCode="0.000"/>
    <numFmt numFmtId="192" formatCode="0.0000"/>
    <numFmt numFmtId="193" formatCode="0.0"/>
    <numFmt numFmtId="194" formatCode="_(* #,##0.0_);_(* \(#,##0.0\);_(* &quot;-&quot;?_);_(@_)"/>
    <numFmt numFmtId="195" formatCode="[$-540A]dddd\,\ mmmm\ dd\,\ yyyy"/>
    <numFmt numFmtId="196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43" fontId="0" fillId="0" borderId="0" xfId="47" applyFont="1" applyAlignment="1">
      <alignment/>
    </xf>
    <xf numFmtId="179" fontId="0" fillId="0" borderId="0" xfId="47" applyNumberFormat="1" applyFont="1" applyAlignment="1">
      <alignment/>
    </xf>
    <xf numFmtId="179" fontId="4" fillId="0" borderId="10" xfId="47" applyNumberFormat="1" applyFont="1" applyBorder="1" applyAlignment="1">
      <alignment vertical="center"/>
    </xf>
    <xf numFmtId="17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0" fillId="0" borderId="10" xfId="47" applyNumberFormat="1" applyFont="1" applyBorder="1" applyAlignment="1">
      <alignment vertical="center"/>
    </xf>
    <xf numFmtId="43" fontId="0" fillId="0" borderId="10" xfId="47" applyFont="1" applyBorder="1" applyAlignment="1">
      <alignment vertical="center"/>
    </xf>
    <xf numFmtId="43" fontId="0" fillId="0" borderId="10" xfId="50" applyFont="1" applyBorder="1" applyAlignment="1">
      <alignment vertical="center"/>
    </xf>
    <xf numFmtId="171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47" applyNumberFormat="1" applyFont="1" applyBorder="1" applyAlignment="1">
      <alignment horizontal="center" vertical="center"/>
    </xf>
    <xf numFmtId="43" fontId="0" fillId="0" borderId="13" xfId="50" applyFont="1" applyBorder="1" applyAlignment="1">
      <alignment vertical="center"/>
    </xf>
    <xf numFmtId="179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 vertical="center"/>
    </xf>
    <xf numFmtId="43" fontId="0" fillId="0" borderId="13" xfId="50" applyFont="1" applyFill="1" applyBorder="1" applyAlignment="1">
      <alignment vertical="center"/>
    </xf>
    <xf numFmtId="43" fontId="0" fillId="0" borderId="10" xfId="50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79" fontId="7" fillId="33" borderId="10" xfId="47" applyNumberFormat="1" applyFont="1" applyFill="1" applyBorder="1" applyAlignment="1">
      <alignment horizontal="center" vertical="center"/>
    </xf>
    <xf numFmtId="43" fontId="7" fillId="0" borderId="10" xfId="50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0" fillId="0" borderId="0" xfId="50" applyFont="1" applyBorder="1" applyAlignment="1">
      <alignment vertical="center"/>
    </xf>
    <xf numFmtId="43" fontId="7" fillId="0" borderId="0" xfId="47" applyFont="1" applyFill="1" applyBorder="1" applyAlignment="1">
      <alignment vertical="center"/>
    </xf>
    <xf numFmtId="179" fontId="0" fillId="0" borderId="0" xfId="47" applyNumberFormat="1" applyFont="1" applyBorder="1" applyAlignment="1">
      <alignment vertical="center"/>
    </xf>
    <xf numFmtId="43" fontId="7" fillId="0" borderId="0" xfId="47" applyFont="1" applyBorder="1" applyAlignment="1">
      <alignment vertical="center"/>
    </xf>
    <xf numFmtId="43" fontId="7" fillId="0" borderId="0" xfId="50" applyFont="1" applyBorder="1" applyAlignment="1">
      <alignment vertical="center"/>
    </xf>
    <xf numFmtId="43" fontId="0" fillId="0" borderId="0" xfId="47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7" fillId="0" borderId="10" xfId="47" applyFont="1" applyBorder="1" applyAlignment="1">
      <alignment vertical="center"/>
    </xf>
    <xf numFmtId="43" fontId="7" fillId="33" borderId="10" xfId="0" applyNumberFormat="1" applyFont="1" applyFill="1" applyBorder="1" applyAlignment="1">
      <alignment vertical="center"/>
    </xf>
    <xf numFmtId="43" fontId="7" fillId="33" borderId="10" xfId="47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9" fontId="2" fillId="34" borderId="0" xfId="47" applyNumberFormat="1" applyFont="1" applyFill="1" applyBorder="1" applyAlignment="1">
      <alignment horizontal="center" vertical="center"/>
    </xf>
    <xf numFmtId="43" fontId="2" fillId="34" borderId="0" xfId="5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43" fontId="2" fillId="34" borderId="0" xfId="0" applyNumberFormat="1" applyFont="1" applyFill="1" applyBorder="1" applyAlignment="1">
      <alignment vertical="center"/>
    </xf>
    <xf numFmtId="43" fontId="2" fillId="34" borderId="0" xfId="47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7" applyNumberFormat="1" applyFont="1" applyBorder="1" applyAlignment="1">
      <alignment horizontal="center" vertical="center"/>
    </xf>
    <xf numFmtId="43" fontId="2" fillId="0" borderId="0" xfId="50" applyFont="1" applyBorder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79" fontId="0" fillId="0" borderId="10" xfId="4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7" fillId="0" borderId="0" xfId="5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_Hoja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38100</xdr:rowOff>
    </xdr:from>
    <xdr:to>
      <xdr:col>3</xdr:col>
      <xdr:colOff>676275</xdr:colOff>
      <xdr:row>4</xdr:row>
      <xdr:rowOff>38100</xdr:rowOff>
    </xdr:to>
    <xdr:pic>
      <xdr:nvPicPr>
        <xdr:cNvPr id="1" name="Picture 1" descr="Copia de LOGO 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81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4.8515625" style="13" customWidth="1"/>
    <col min="2" max="2" width="33.28125" style="1" customWidth="1"/>
    <col min="3" max="3" width="14.00390625" style="1" customWidth="1"/>
    <col min="4" max="4" width="14.421875" style="1" customWidth="1"/>
    <col min="5" max="5" width="15.421875" style="1" customWidth="1"/>
    <col min="6" max="6" width="16.28125" style="1" customWidth="1"/>
    <col min="7" max="7" width="14.421875" style="1" bestFit="1" customWidth="1"/>
    <col min="8" max="10" width="16.57421875" style="1" bestFit="1" customWidth="1"/>
    <col min="11" max="11" width="13.57421875" style="1" customWidth="1"/>
    <col min="12" max="12" width="11.8515625" style="1" bestFit="1" customWidth="1"/>
    <col min="13" max="13" width="12.8515625" style="1" bestFit="1" customWidth="1"/>
    <col min="14" max="14" width="14.140625" style="1" bestFit="1" customWidth="1"/>
    <col min="15" max="16384" width="11.421875" style="1" customWidth="1"/>
  </cols>
  <sheetData>
    <row r="1" ht="12.75">
      <c r="C1" s="8"/>
    </row>
    <row r="4" ht="12.75">
      <c r="A4" s="1"/>
    </row>
    <row r="5" spans="1:7" ht="14.25">
      <c r="A5" s="65" t="s">
        <v>23</v>
      </c>
      <c r="B5" s="65"/>
      <c r="C5" s="65"/>
      <c r="D5" s="65"/>
      <c r="E5" s="65"/>
      <c r="F5" s="65"/>
      <c r="G5" s="65"/>
    </row>
    <row r="6" spans="1:7" ht="15.75">
      <c r="A6" s="66" t="s">
        <v>30</v>
      </c>
      <c r="B6" s="66"/>
      <c r="C6" s="66"/>
      <c r="D6" s="66"/>
      <c r="E6" s="66"/>
      <c r="F6" s="66"/>
      <c r="G6" s="66"/>
    </row>
    <row r="7" spans="1:7" ht="14.25">
      <c r="A7" s="65" t="s">
        <v>2</v>
      </c>
      <c r="B7" s="65"/>
      <c r="C7" s="65"/>
      <c r="D7" s="65"/>
      <c r="E7" s="65"/>
      <c r="F7" s="65"/>
      <c r="G7" s="65"/>
    </row>
    <row r="8" spans="1:7" ht="14.25">
      <c r="A8" s="65" t="s">
        <v>33</v>
      </c>
      <c r="B8" s="65"/>
      <c r="C8" s="65"/>
      <c r="D8" s="65"/>
      <c r="E8" s="65"/>
      <c r="F8" s="65"/>
      <c r="G8" s="65"/>
    </row>
    <row r="9" spans="1:7" s="7" customFormat="1" ht="18" customHeight="1">
      <c r="A9" s="72" t="s">
        <v>34</v>
      </c>
      <c r="B9" s="72"/>
      <c r="C9" s="72"/>
      <c r="D9" s="72"/>
      <c r="E9" s="72"/>
      <c r="F9" s="72"/>
      <c r="G9" s="72"/>
    </row>
    <row r="10" spans="1:7" ht="9" customHeight="1">
      <c r="A10" s="15"/>
      <c r="B10" s="14"/>
      <c r="C10" s="14"/>
      <c r="D10" s="14"/>
      <c r="E10" s="14"/>
      <c r="F10" s="14"/>
      <c r="G10" s="14"/>
    </row>
    <row r="11" spans="1:7" ht="18" customHeight="1">
      <c r="A11" s="67" t="s">
        <v>35</v>
      </c>
      <c r="B11" s="68"/>
      <c r="C11" s="68"/>
      <c r="D11" s="68"/>
      <c r="E11" s="68"/>
      <c r="F11" s="68"/>
      <c r="G11" s="69"/>
    </row>
    <row r="12" spans="1:7" ht="18" customHeight="1">
      <c r="A12" s="16"/>
      <c r="B12" s="17"/>
      <c r="C12" s="18"/>
      <c r="D12" s="19" t="s">
        <v>19</v>
      </c>
      <c r="E12" s="19" t="s">
        <v>21</v>
      </c>
      <c r="F12" s="70" t="s">
        <v>25</v>
      </c>
      <c r="G12" s="70"/>
    </row>
    <row r="13" spans="1:7" ht="18" customHeight="1">
      <c r="A13" s="19" t="s">
        <v>24</v>
      </c>
      <c r="B13" s="20" t="s">
        <v>0</v>
      </c>
      <c r="C13" s="19" t="s">
        <v>1</v>
      </c>
      <c r="D13" s="19" t="s">
        <v>0</v>
      </c>
      <c r="E13" s="21" t="s">
        <v>20</v>
      </c>
      <c r="F13" s="21" t="s">
        <v>22</v>
      </c>
      <c r="G13" s="21" t="s">
        <v>21</v>
      </c>
    </row>
    <row r="14" spans="1:12" ht="19.5" customHeight="1">
      <c r="A14" s="16">
        <v>1</v>
      </c>
      <c r="B14" s="2" t="s">
        <v>28</v>
      </c>
      <c r="C14" s="22">
        <v>1</v>
      </c>
      <c r="D14" s="23">
        <v>89963.5</v>
      </c>
      <c r="E14" s="24">
        <v>300</v>
      </c>
      <c r="F14" s="24">
        <f>+D14*C14</f>
        <v>89963.5</v>
      </c>
      <c r="G14" s="24">
        <f aca="true" t="shared" si="0" ref="G14:G31">+E14*C14</f>
        <v>300</v>
      </c>
      <c r="H14" s="9"/>
      <c r="I14" s="8"/>
      <c r="J14" s="8"/>
      <c r="K14" s="8"/>
      <c r="L14" s="25"/>
    </row>
    <row r="15" spans="1:11" ht="19.5" customHeight="1">
      <c r="A15" s="16">
        <v>2</v>
      </c>
      <c r="B15" s="2" t="s">
        <v>27</v>
      </c>
      <c r="C15" s="22">
        <v>1</v>
      </c>
      <c r="D15" s="23">
        <v>68782.36</v>
      </c>
      <c r="E15" s="24">
        <v>300</v>
      </c>
      <c r="F15" s="24">
        <f aca="true" t="shared" si="1" ref="F15:F31">+D15*C15</f>
        <v>68782.36</v>
      </c>
      <c r="G15" s="24">
        <f t="shared" si="0"/>
        <v>300</v>
      </c>
      <c r="I15" s="8"/>
      <c r="J15" s="8"/>
      <c r="K15" s="8"/>
    </row>
    <row r="16" spans="1:11" ht="19.5" customHeight="1">
      <c r="A16" s="16">
        <v>3</v>
      </c>
      <c r="B16" s="26" t="s">
        <v>36</v>
      </c>
      <c r="C16" s="22">
        <v>1</v>
      </c>
      <c r="D16" s="23">
        <v>68782.36</v>
      </c>
      <c r="E16" s="24">
        <v>300</v>
      </c>
      <c r="F16" s="24">
        <f t="shared" si="1"/>
        <v>68782.36</v>
      </c>
      <c r="G16" s="24">
        <f t="shared" si="0"/>
        <v>300</v>
      </c>
      <c r="I16" s="8"/>
      <c r="J16" s="8"/>
      <c r="K16" s="8"/>
    </row>
    <row r="17" spans="1:11" ht="19.5" customHeight="1">
      <c r="A17" s="16">
        <v>4</v>
      </c>
      <c r="B17" s="26" t="s">
        <v>14</v>
      </c>
      <c r="C17" s="22">
        <v>35</v>
      </c>
      <c r="D17" s="23">
        <v>41030.04</v>
      </c>
      <c r="E17" s="24">
        <v>300</v>
      </c>
      <c r="F17" s="24">
        <f t="shared" si="1"/>
        <v>1436051.4000000001</v>
      </c>
      <c r="G17" s="24">
        <f t="shared" si="0"/>
        <v>10500</v>
      </c>
      <c r="I17" s="4"/>
      <c r="J17" s="8"/>
      <c r="K17" s="8"/>
    </row>
    <row r="18" spans="1:10" ht="19.5" customHeight="1">
      <c r="A18" s="16">
        <v>5</v>
      </c>
      <c r="B18" s="2" t="s">
        <v>37</v>
      </c>
      <c r="C18" s="22">
        <v>1</v>
      </c>
      <c r="D18" s="23">
        <v>41030.04</v>
      </c>
      <c r="E18" s="24">
        <v>300</v>
      </c>
      <c r="F18" s="24">
        <f t="shared" si="1"/>
        <v>41030.04</v>
      </c>
      <c r="G18" s="24">
        <f t="shared" si="0"/>
        <v>300</v>
      </c>
      <c r="I18" s="8"/>
      <c r="J18" s="8"/>
    </row>
    <row r="19" spans="1:10" ht="19.5" customHeight="1">
      <c r="A19" s="16">
        <v>6</v>
      </c>
      <c r="B19" s="2" t="s">
        <v>3</v>
      </c>
      <c r="C19" s="22">
        <v>1</v>
      </c>
      <c r="D19" s="23">
        <v>41030.04</v>
      </c>
      <c r="E19" s="24">
        <v>300</v>
      </c>
      <c r="F19" s="24">
        <f t="shared" si="1"/>
        <v>41030.04</v>
      </c>
      <c r="G19" s="24">
        <f t="shared" si="0"/>
        <v>300</v>
      </c>
      <c r="I19" s="25"/>
      <c r="J19" s="4"/>
    </row>
    <row r="20" spans="1:10" ht="19.5" customHeight="1">
      <c r="A20" s="16">
        <v>7</v>
      </c>
      <c r="B20" s="26" t="s">
        <v>4</v>
      </c>
      <c r="C20" s="27">
        <v>519</v>
      </c>
      <c r="D20" s="23">
        <v>29375.03</v>
      </c>
      <c r="E20" s="24">
        <v>300</v>
      </c>
      <c r="F20" s="24">
        <f t="shared" si="1"/>
        <v>15245640.57</v>
      </c>
      <c r="G20" s="24">
        <f t="shared" si="0"/>
        <v>155700</v>
      </c>
      <c r="J20" s="4"/>
    </row>
    <row r="21" spans="1:10" ht="19.5" customHeight="1">
      <c r="A21" s="16">
        <v>8</v>
      </c>
      <c r="B21" s="26" t="s">
        <v>15</v>
      </c>
      <c r="C21" s="28">
        <v>654</v>
      </c>
      <c r="D21" s="29">
        <v>25875.02</v>
      </c>
      <c r="E21" s="24">
        <v>300</v>
      </c>
      <c r="F21" s="24">
        <f t="shared" si="1"/>
        <v>16922263.080000002</v>
      </c>
      <c r="G21" s="24">
        <f t="shared" si="0"/>
        <v>196200</v>
      </c>
      <c r="J21" s="25"/>
    </row>
    <row r="22" spans="1:10" ht="19.5" customHeight="1">
      <c r="A22" s="16">
        <v>9</v>
      </c>
      <c r="B22" s="26" t="s">
        <v>16</v>
      </c>
      <c r="C22" s="28">
        <v>1111</v>
      </c>
      <c r="D22" s="29">
        <v>22426.15</v>
      </c>
      <c r="E22" s="24">
        <v>300</v>
      </c>
      <c r="F22" s="24">
        <f t="shared" si="1"/>
        <v>24915452.650000002</v>
      </c>
      <c r="G22" s="24">
        <f t="shared" si="0"/>
        <v>333300</v>
      </c>
      <c r="J22" s="8"/>
    </row>
    <row r="23" spans="1:10" ht="19.5" customHeight="1">
      <c r="A23" s="16">
        <v>10</v>
      </c>
      <c r="B23" s="26" t="s">
        <v>17</v>
      </c>
      <c r="C23" s="28">
        <v>1548</v>
      </c>
      <c r="D23" s="29">
        <v>21000.82</v>
      </c>
      <c r="E23" s="24">
        <v>300</v>
      </c>
      <c r="F23" s="24">
        <f t="shared" si="1"/>
        <v>32509269.36</v>
      </c>
      <c r="G23" s="24">
        <f t="shared" si="0"/>
        <v>464400</v>
      </c>
      <c r="J23" s="25"/>
    </row>
    <row r="24" spans="1:9" ht="19.5" customHeight="1">
      <c r="A24" s="16">
        <v>11</v>
      </c>
      <c r="B24" s="26" t="s">
        <v>18</v>
      </c>
      <c r="C24" s="28">
        <v>2680</v>
      </c>
      <c r="D24" s="29">
        <v>18001.32</v>
      </c>
      <c r="E24" s="24">
        <v>300</v>
      </c>
      <c r="F24" s="24">
        <f t="shared" si="1"/>
        <v>48243537.6</v>
      </c>
      <c r="G24" s="24">
        <f t="shared" si="0"/>
        <v>804000</v>
      </c>
      <c r="I24" s="30"/>
    </row>
    <row r="25" spans="1:9" s="3" customFormat="1" ht="19.5" customHeight="1">
      <c r="A25" s="16">
        <v>12</v>
      </c>
      <c r="B25" s="31" t="s">
        <v>13</v>
      </c>
      <c r="C25" s="64">
        <v>3938</v>
      </c>
      <c r="D25" s="32">
        <v>15600.26</v>
      </c>
      <c r="E25" s="33">
        <v>300</v>
      </c>
      <c r="F25" s="33">
        <f t="shared" si="1"/>
        <v>61433823.88</v>
      </c>
      <c r="G25" s="33">
        <f t="shared" si="0"/>
        <v>1181400</v>
      </c>
      <c r="H25" s="1"/>
      <c r="I25" s="34"/>
    </row>
    <row r="26" spans="1:9" ht="19.5" customHeight="1">
      <c r="A26" s="16">
        <v>13</v>
      </c>
      <c r="B26" s="26" t="s">
        <v>8</v>
      </c>
      <c r="C26" s="28">
        <v>172</v>
      </c>
      <c r="D26" s="29">
        <v>12500.56</v>
      </c>
      <c r="E26" s="24">
        <v>1000</v>
      </c>
      <c r="F26" s="24">
        <f t="shared" si="1"/>
        <v>2150096.32</v>
      </c>
      <c r="G26" s="24">
        <f t="shared" si="0"/>
        <v>172000</v>
      </c>
      <c r="I26" s="35"/>
    </row>
    <row r="27" spans="1:9" ht="19.5" customHeight="1">
      <c r="A27" s="16">
        <v>14</v>
      </c>
      <c r="B27" s="2" t="s">
        <v>12</v>
      </c>
      <c r="C27" s="28">
        <v>4045</v>
      </c>
      <c r="D27" s="24">
        <v>14300.98</v>
      </c>
      <c r="E27" s="24">
        <v>240</v>
      </c>
      <c r="F27" s="24">
        <f t="shared" si="1"/>
        <v>57847464.1</v>
      </c>
      <c r="G27" s="24">
        <f t="shared" si="0"/>
        <v>970800</v>
      </c>
      <c r="I27" s="35"/>
    </row>
    <row r="28" spans="1:9" ht="19.5" customHeight="1">
      <c r="A28" s="16">
        <v>15</v>
      </c>
      <c r="B28" s="2" t="s">
        <v>9</v>
      </c>
      <c r="C28" s="28">
        <v>4552</v>
      </c>
      <c r="D28" s="24">
        <v>13050.73</v>
      </c>
      <c r="E28" s="24">
        <v>240</v>
      </c>
      <c r="F28" s="24">
        <f t="shared" si="1"/>
        <v>59406922.96</v>
      </c>
      <c r="G28" s="24">
        <f t="shared" si="0"/>
        <v>1092480</v>
      </c>
      <c r="I28" s="7"/>
    </row>
    <row r="29" spans="1:9" ht="19.5" customHeight="1">
      <c r="A29" s="16">
        <v>16</v>
      </c>
      <c r="B29" s="2" t="s">
        <v>10</v>
      </c>
      <c r="C29" s="28">
        <v>6506</v>
      </c>
      <c r="D29" s="24">
        <v>11600.38</v>
      </c>
      <c r="E29" s="24">
        <v>240</v>
      </c>
      <c r="F29" s="24">
        <f t="shared" si="1"/>
        <v>75472072.28</v>
      </c>
      <c r="G29" s="24">
        <f t="shared" si="0"/>
        <v>1561440</v>
      </c>
      <c r="H29" s="3"/>
      <c r="I29" s="7"/>
    </row>
    <row r="30" spans="1:9" ht="19.5" customHeight="1">
      <c r="A30" s="16">
        <v>17</v>
      </c>
      <c r="B30" s="2" t="s">
        <v>11</v>
      </c>
      <c r="C30" s="28">
        <v>8232</v>
      </c>
      <c r="D30" s="24">
        <v>10150.42</v>
      </c>
      <c r="E30" s="24">
        <v>240</v>
      </c>
      <c r="F30" s="24">
        <f>+D30*C30</f>
        <v>83558257.44</v>
      </c>
      <c r="G30" s="24">
        <f>+E30*C30</f>
        <v>1975680</v>
      </c>
      <c r="H30" s="3"/>
      <c r="I30" s="7"/>
    </row>
    <row r="31" spans="1:9" ht="19.5" customHeight="1">
      <c r="A31" s="16">
        <v>18</v>
      </c>
      <c r="B31" s="2" t="s">
        <v>29</v>
      </c>
      <c r="C31" s="28">
        <v>963</v>
      </c>
      <c r="D31" s="24">
        <v>10150.42</v>
      </c>
      <c r="E31" s="24">
        <v>240</v>
      </c>
      <c r="F31" s="24">
        <f t="shared" si="1"/>
        <v>9774854.46</v>
      </c>
      <c r="G31" s="24">
        <f t="shared" si="0"/>
        <v>231120</v>
      </c>
      <c r="H31" s="3"/>
      <c r="I31" s="7"/>
    </row>
    <row r="32" spans="1:10" ht="19.5" customHeight="1">
      <c r="A32" s="16"/>
      <c r="B32" s="36" t="s">
        <v>38</v>
      </c>
      <c r="C32" s="37">
        <f>SUM(C14:C31)</f>
        <v>34960</v>
      </c>
      <c r="D32" s="38"/>
      <c r="E32" s="38"/>
      <c r="F32" s="39">
        <f>SUM(F14:F31)</f>
        <v>489225294.4</v>
      </c>
      <c r="G32" s="38">
        <f>SUM(G14:G31)</f>
        <v>9150520</v>
      </c>
      <c r="H32" s="3"/>
      <c r="I32" s="8"/>
      <c r="J32" s="8"/>
    </row>
    <row r="33" spans="1:9" ht="19.5" customHeight="1">
      <c r="A33" s="12"/>
      <c r="B33" s="5"/>
      <c r="C33" s="5"/>
      <c r="D33" s="5"/>
      <c r="E33" s="5"/>
      <c r="F33" s="11"/>
      <c r="G33" s="5"/>
      <c r="H33" s="3"/>
      <c r="I33" s="4"/>
    </row>
    <row r="34" spans="1:7" ht="19.5" customHeight="1">
      <c r="A34" s="16">
        <f>SUM(A31+1)</f>
        <v>19</v>
      </c>
      <c r="B34" s="2" t="s">
        <v>5</v>
      </c>
      <c r="C34" s="10">
        <v>1791</v>
      </c>
      <c r="D34" s="40"/>
      <c r="E34" s="5"/>
      <c r="F34" s="41"/>
      <c r="G34" s="6"/>
    </row>
    <row r="35" spans="1:7" ht="19.5" customHeight="1">
      <c r="A35" s="16">
        <f>SUM(A34+1)</f>
        <v>20</v>
      </c>
      <c r="B35" s="2" t="s">
        <v>6</v>
      </c>
      <c r="C35" s="10">
        <v>228</v>
      </c>
      <c r="D35" s="71"/>
      <c r="E35" s="71"/>
      <c r="F35" s="42"/>
      <c r="G35" s="43"/>
    </row>
    <row r="36" spans="1:8" ht="19.5" customHeight="1">
      <c r="A36" s="16">
        <f>SUM(A35+1)</f>
        <v>21</v>
      </c>
      <c r="B36" s="2" t="s">
        <v>7</v>
      </c>
      <c r="C36" s="10">
        <v>179</v>
      </c>
      <c r="D36" s="44"/>
      <c r="E36" s="45"/>
      <c r="F36" s="45"/>
      <c r="G36" s="46"/>
      <c r="H36" s="63"/>
    </row>
    <row r="37" spans="1:8" ht="19.5" customHeight="1">
      <c r="A37" s="16"/>
      <c r="B37" s="36" t="s">
        <v>39</v>
      </c>
      <c r="C37" s="37">
        <f>SUM(C34:C36)</f>
        <v>2198</v>
      </c>
      <c r="D37" s="24"/>
      <c r="E37" s="2"/>
      <c r="F37" s="47">
        <v>20040780.43</v>
      </c>
      <c r="G37" s="47">
        <v>0</v>
      </c>
      <c r="H37" s="4"/>
    </row>
    <row r="38" spans="1:9" ht="19.5" customHeight="1">
      <c r="A38" s="16"/>
      <c r="B38" s="36" t="s">
        <v>40</v>
      </c>
      <c r="C38" s="37">
        <f>+C37+C32</f>
        <v>37158</v>
      </c>
      <c r="D38" s="38"/>
      <c r="E38" s="2"/>
      <c r="F38" s="48">
        <f>+F37+F32</f>
        <v>509266074.83</v>
      </c>
      <c r="G38" s="49">
        <f>SUM(G32:G37)</f>
        <v>9150520</v>
      </c>
      <c r="H38" s="4"/>
      <c r="I38" s="4"/>
    </row>
    <row r="39" spans="1:9" ht="18" customHeight="1">
      <c r="A39" s="50"/>
      <c r="B39" s="51"/>
      <c r="C39" s="52"/>
      <c r="D39" s="53"/>
      <c r="E39" s="54"/>
      <c r="F39" s="55"/>
      <c r="G39" s="56"/>
      <c r="H39" s="4"/>
      <c r="I39" s="4"/>
    </row>
    <row r="40" spans="1:9" ht="18" customHeight="1">
      <c r="A40" s="50"/>
      <c r="B40" s="51"/>
      <c r="C40" s="52"/>
      <c r="D40" s="53"/>
      <c r="E40" s="54"/>
      <c r="F40" s="55"/>
      <c r="G40" s="56"/>
      <c r="H40" s="4"/>
      <c r="I40" s="4"/>
    </row>
    <row r="41" spans="1:8" ht="12.75">
      <c r="A41" s="57"/>
      <c r="B41" s="58"/>
      <c r="C41" s="59"/>
      <c r="D41" s="60"/>
      <c r="E41" s="61"/>
      <c r="F41" s="62"/>
      <c r="G41" s="62"/>
      <c r="H41" s="4"/>
    </row>
    <row r="42" spans="1:9" ht="12.75">
      <c r="A42" s="57"/>
      <c r="B42" s="58"/>
      <c r="C42" s="59"/>
      <c r="D42" s="60"/>
      <c r="E42" s="61"/>
      <c r="F42" s="61"/>
      <c r="G42" s="61"/>
      <c r="H42" s="8"/>
      <c r="I42" s="4"/>
    </row>
    <row r="43" spans="1:7" ht="12.75">
      <c r="A43" s="12"/>
      <c r="B43" s="61"/>
      <c r="C43" s="61"/>
      <c r="D43" s="61"/>
      <c r="E43" s="61"/>
      <c r="F43" s="61"/>
      <c r="G43" s="61"/>
    </row>
    <row r="44" spans="1:7" ht="15.75" customHeight="1">
      <c r="A44" s="66" t="s">
        <v>26</v>
      </c>
      <c r="B44" s="66"/>
      <c r="C44" s="66"/>
      <c r="D44" s="66"/>
      <c r="E44" s="66"/>
      <c r="F44" s="66"/>
      <c r="G44" s="66"/>
    </row>
    <row r="45" spans="1:7" ht="14.25">
      <c r="A45" s="65" t="s">
        <v>32</v>
      </c>
      <c r="B45" s="65"/>
      <c r="C45" s="65"/>
      <c r="D45" s="65"/>
      <c r="E45" s="65"/>
      <c r="F45" s="65"/>
      <c r="G45" s="65"/>
    </row>
    <row r="46" spans="1:7" ht="14.25" customHeight="1">
      <c r="A46" s="73" t="s">
        <v>31</v>
      </c>
      <c r="B46" s="73"/>
      <c r="C46" s="73"/>
      <c r="D46" s="73"/>
      <c r="E46" s="73"/>
      <c r="F46" s="73"/>
      <c r="G46" s="73"/>
    </row>
    <row r="47" spans="1:7" ht="7.5" customHeight="1">
      <c r="A47" s="12"/>
      <c r="B47" s="12"/>
      <c r="C47" s="12"/>
      <c r="D47" s="12"/>
      <c r="E47" s="12"/>
      <c r="F47" s="12"/>
      <c r="G47" s="12"/>
    </row>
    <row r="48" spans="1:7" ht="7.5" customHeight="1">
      <c r="A48" s="12"/>
      <c r="B48" s="12"/>
      <c r="C48" s="12"/>
      <c r="D48" s="12"/>
      <c r="E48" s="12"/>
      <c r="F48" s="12"/>
      <c r="G48" s="12"/>
    </row>
    <row r="49" spans="1:7" ht="7.5" customHeight="1">
      <c r="A49" s="12"/>
      <c r="B49" s="12"/>
      <c r="C49" s="12"/>
      <c r="D49" s="12"/>
      <c r="E49" s="12"/>
      <c r="F49" s="12"/>
      <c r="G49" s="12"/>
    </row>
    <row r="50" spans="1:7" ht="7.5" customHeight="1">
      <c r="A50" s="12"/>
      <c r="B50" s="12"/>
      <c r="C50" s="12"/>
      <c r="D50" s="12"/>
      <c r="E50" s="12"/>
      <c r="F50" s="12"/>
      <c r="G50" s="12"/>
    </row>
    <row r="51" spans="1:7" ht="7.5" customHeight="1">
      <c r="A51" s="12"/>
      <c r="B51" s="12"/>
      <c r="C51" s="12"/>
      <c r="D51" s="12"/>
      <c r="E51" s="12"/>
      <c r="F51" s="12"/>
      <c r="G51" s="12"/>
    </row>
    <row r="52" spans="1:7" ht="7.5" customHeight="1">
      <c r="A52" s="12"/>
      <c r="B52" s="12"/>
      <c r="C52" s="12"/>
      <c r="D52" s="12"/>
      <c r="E52" s="12"/>
      <c r="F52" s="12"/>
      <c r="G52" s="12"/>
    </row>
    <row r="53" spans="1:7" ht="7.5" customHeight="1">
      <c r="A53" s="12"/>
      <c r="B53" s="12"/>
      <c r="C53" s="12"/>
      <c r="D53" s="12"/>
      <c r="E53" s="12"/>
      <c r="F53" s="12"/>
      <c r="G53" s="12"/>
    </row>
  </sheetData>
  <sheetProtection/>
  <mergeCells count="11">
    <mergeCell ref="A45:G45"/>
    <mergeCell ref="A46:G46"/>
    <mergeCell ref="A8:G8"/>
    <mergeCell ref="A5:G5"/>
    <mergeCell ref="A6:G6"/>
    <mergeCell ref="A7:G7"/>
    <mergeCell ref="A44:G44"/>
    <mergeCell ref="A11:G11"/>
    <mergeCell ref="F12:G12"/>
    <mergeCell ref="D35:E35"/>
    <mergeCell ref="A9:G9"/>
  </mergeCells>
  <printOptions/>
  <pageMargins left="0.54" right="0.15748031496063" top="0.15748031496063" bottom="0.393700787401575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Leyton</dc:creator>
  <cp:keywords/>
  <dc:description/>
  <cp:lastModifiedBy>Página Web</cp:lastModifiedBy>
  <cp:lastPrinted>2018-05-21T20:34:18Z</cp:lastPrinted>
  <dcterms:created xsi:type="dcterms:W3CDTF">2008-09-16T20:08:44Z</dcterms:created>
  <dcterms:modified xsi:type="dcterms:W3CDTF">2018-06-05T14:35:27Z</dcterms:modified>
  <cp:category/>
  <cp:version/>
  <cp:contentType/>
  <cp:contentStatus/>
</cp:coreProperties>
</file>