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2"/>
  </bookViews>
  <sheets>
    <sheet name="FONDOS ROTATORIOS" sheetId="1" r:id="rId1"/>
    <sheet name="FONDOS ESPECIALES" sheetId="2" r:id="rId2"/>
    <sheet name="APOYO AL PROCESO DE REFORMA" sheetId="3" r:id="rId3"/>
  </sheets>
  <definedNames>
    <definedName name="_xlnm.Print_Area" localSheetId="2">'APOYO AL PROCESO DE REFORMA'!$C$6:$L$33</definedName>
    <definedName name="_xlnm.Print_Area" localSheetId="1">'FONDOS ESPECIALES'!$C$6:$L$153</definedName>
    <definedName name="_xlnm.Print_Area" localSheetId="0">'FONDOS ROTATORIOS'!$C$6:$L$69</definedName>
    <definedName name="_xlnm.Print_Titles" localSheetId="2">'APOYO AL PROCESO DE REFORMA'!$6:$21</definedName>
    <definedName name="_xlnm.Print_Titles" localSheetId="1">'FONDOS ESPECIALES'!$6:$20</definedName>
    <definedName name="_xlnm.Print_Titles" localSheetId="0">'FONDOS ROTATORIOS'!$6:$21</definedName>
  </definedNames>
  <calcPr fullCalcOnLoad="1"/>
</workbook>
</file>

<file path=xl/sharedStrings.xml><?xml version="1.0" encoding="utf-8"?>
<sst xmlns="http://schemas.openxmlformats.org/spreadsheetml/2006/main" count="295" uniqueCount="167">
  <si>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</si>
  <si>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</si>
  <si>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</si>
  <si>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</si>
  <si>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</si>
  <si>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</si>
  <si>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</si>
  <si>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</si>
  <si>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</si>
  <si>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</si>
  <si>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POLICIA NACIONAL</t>
  </si>
  <si>
    <t>DIRECCION ADMINISTRATIVA Y FINANCIERA</t>
  </si>
  <si>
    <t>“Año del Fomento de las Exportaciones”</t>
  </si>
  <si>
    <t>Del 01  al 30  de Abril del  2018</t>
  </si>
  <si>
    <t xml:space="preserve">BANCO DE RESERVAS </t>
  </si>
  <si>
    <t>1165</t>
  </si>
  <si>
    <t>Pago Periodico</t>
  </si>
  <si>
    <t>1166</t>
  </si>
  <si>
    <t>Pago Sucripcion</t>
  </si>
  <si>
    <t>1167</t>
  </si>
  <si>
    <t>Pago Lavanderia</t>
  </si>
  <si>
    <t>1168</t>
  </si>
  <si>
    <t>Pago Colector de Impuestos</t>
  </si>
  <si>
    <t>1169</t>
  </si>
  <si>
    <t>Pago Caja Chica</t>
  </si>
  <si>
    <t>Cuenta Bancaria No: 030-300414-2</t>
  </si>
  <si>
    <t>FONDOS ROTATORIO, P.N.</t>
  </si>
  <si>
    <t>Pago 3ra. Cubicacion</t>
  </si>
  <si>
    <t>6965</t>
  </si>
  <si>
    <t>pago a la orden No.8</t>
  </si>
  <si>
    <t>6963</t>
  </si>
  <si>
    <t xml:space="preserve">pago descuentos a Miembros </t>
  </si>
  <si>
    <t>6962</t>
  </si>
  <si>
    <t>6961</t>
  </si>
  <si>
    <t>6960</t>
  </si>
  <si>
    <t>6959</t>
  </si>
  <si>
    <t>6958</t>
  </si>
  <si>
    <t>6957</t>
  </si>
  <si>
    <t>6956</t>
  </si>
  <si>
    <t>6955</t>
  </si>
  <si>
    <t>6954</t>
  </si>
  <si>
    <t>6953</t>
  </si>
  <si>
    <t>6952</t>
  </si>
  <si>
    <t>6951</t>
  </si>
  <si>
    <t>6950</t>
  </si>
  <si>
    <t>6949</t>
  </si>
  <si>
    <t>6948</t>
  </si>
  <si>
    <t>6947</t>
  </si>
  <si>
    <t>6946</t>
  </si>
  <si>
    <t>6945</t>
  </si>
  <si>
    <t>6944</t>
  </si>
  <si>
    <t>6943</t>
  </si>
  <si>
    <t>6942</t>
  </si>
  <si>
    <t>6941</t>
  </si>
  <si>
    <t>6940</t>
  </si>
  <si>
    <t>6939</t>
  </si>
  <si>
    <t>6938</t>
  </si>
  <si>
    <t>6937</t>
  </si>
  <si>
    <t>6936</t>
  </si>
  <si>
    <t>6935</t>
  </si>
  <si>
    <t>6934</t>
  </si>
  <si>
    <t>6933</t>
  </si>
  <si>
    <t>6932</t>
  </si>
  <si>
    <t>6931</t>
  </si>
  <si>
    <t>6930</t>
  </si>
  <si>
    <t>6929</t>
  </si>
  <si>
    <t>6928</t>
  </si>
  <si>
    <t>Pago honorario</t>
  </si>
  <si>
    <t>6926</t>
  </si>
  <si>
    <t>2do. Y ultimo pago o/c no.7</t>
  </si>
  <si>
    <t>6925</t>
  </si>
  <si>
    <t>2do. Y ultimo pago o/c no.28</t>
  </si>
  <si>
    <t>6924</t>
  </si>
  <si>
    <t>Transferencia</t>
  </si>
  <si>
    <t>7198</t>
  </si>
  <si>
    <t>259209171</t>
  </si>
  <si>
    <t>1305100</t>
  </si>
  <si>
    <t>6923</t>
  </si>
  <si>
    <t>6922</t>
  </si>
  <si>
    <t>6921</t>
  </si>
  <si>
    <t>6920</t>
  </si>
  <si>
    <t>6919</t>
  </si>
  <si>
    <t>6918</t>
  </si>
  <si>
    <t>6917</t>
  </si>
  <si>
    <t>6916</t>
  </si>
  <si>
    <t>6915</t>
  </si>
  <si>
    <t>6914</t>
  </si>
  <si>
    <t>6913</t>
  </si>
  <si>
    <t>6912</t>
  </si>
  <si>
    <t>6911</t>
  </si>
  <si>
    <t>6910</t>
  </si>
  <si>
    <t>6909</t>
  </si>
  <si>
    <t>6908</t>
  </si>
  <si>
    <t>6907</t>
  </si>
  <si>
    <t>6906</t>
  </si>
  <si>
    <t>6905</t>
  </si>
  <si>
    <t>6904</t>
  </si>
  <si>
    <t>6903</t>
  </si>
  <si>
    <t>6902</t>
  </si>
  <si>
    <t>6901</t>
  </si>
  <si>
    <t>6900</t>
  </si>
  <si>
    <t>6899</t>
  </si>
  <si>
    <t xml:space="preserve">pago servicios especiales </t>
  </si>
  <si>
    <t>6897</t>
  </si>
  <si>
    <t>6896</t>
  </si>
  <si>
    <t>6895</t>
  </si>
  <si>
    <t>6894</t>
  </si>
  <si>
    <t>6893</t>
  </si>
  <si>
    <t>6892</t>
  </si>
  <si>
    <t>6891</t>
  </si>
  <si>
    <t>6890</t>
  </si>
  <si>
    <t>6889</t>
  </si>
  <si>
    <t>6888</t>
  </si>
  <si>
    <t>6887</t>
  </si>
  <si>
    <t>6886</t>
  </si>
  <si>
    <t>6885</t>
  </si>
  <si>
    <t>6884</t>
  </si>
  <si>
    <t>6883</t>
  </si>
  <si>
    <t>6882</t>
  </si>
  <si>
    <t>6881</t>
  </si>
  <si>
    <t>6880</t>
  </si>
  <si>
    <t>6879</t>
  </si>
  <si>
    <t>6878</t>
  </si>
  <si>
    <t>6877</t>
  </si>
  <si>
    <t>6876</t>
  </si>
  <si>
    <t>6875</t>
  </si>
  <si>
    <t>6874</t>
  </si>
  <si>
    <t>6873</t>
  </si>
  <si>
    <t>6872</t>
  </si>
  <si>
    <t>6871</t>
  </si>
  <si>
    <t>6870</t>
  </si>
  <si>
    <t>6869</t>
  </si>
  <si>
    <t>6868</t>
  </si>
  <si>
    <t>6867</t>
  </si>
  <si>
    <t>6866</t>
  </si>
  <si>
    <t>6865</t>
  </si>
  <si>
    <t>6864</t>
  </si>
  <si>
    <t>6863</t>
  </si>
  <si>
    <t>6862</t>
  </si>
  <si>
    <t>6861</t>
  </si>
  <si>
    <t>6860</t>
  </si>
  <si>
    <t>6859</t>
  </si>
  <si>
    <t>6858</t>
  </si>
  <si>
    <t>1er. Abono a la orden No.7</t>
  </si>
  <si>
    <t>6855</t>
  </si>
  <si>
    <t>pago a la o/c</t>
  </si>
  <si>
    <t>6854</t>
  </si>
  <si>
    <t>Pago 2da. Cubicacion</t>
  </si>
  <si>
    <t>6853</t>
  </si>
  <si>
    <t>452400</t>
  </si>
  <si>
    <t>FONDOS ESPECIALES, P.N.</t>
  </si>
  <si>
    <t>Cuenta Bancaria No: 030-300020-1</t>
  </si>
  <si>
    <t xml:space="preserve">              Del 01  al 30  de Abril del  2018</t>
  </si>
  <si>
    <t xml:space="preserve">           BANCO DE RESERVAS </t>
  </si>
  <si>
    <t xml:space="preserve">               Libro Banco</t>
  </si>
  <si>
    <t xml:space="preserve">              “Año del Fomento de las Exportaciones”</t>
  </si>
  <si>
    <t xml:space="preserve">                     DIRECCION ADMINISTRATIVA Y FINANCIERA</t>
  </si>
  <si>
    <t xml:space="preserve">                         POLICIA NACIONAL</t>
  </si>
  <si>
    <t>Pago Mantenimiento Vehiculo</t>
  </si>
  <si>
    <t>70</t>
  </si>
  <si>
    <t>Pago servicios restauracion</t>
  </si>
  <si>
    <t>69</t>
  </si>
  <si>
    <t>68</t>
  </si>
  <si>
    <t>Pago Viaticos</t>
  </si>
  <si>
    <t>Pago Docencia</t>
  </si>
  <si>
    <t>APOYO AL PROCESO DE REFORMA, P.N.</t>
  </si>
  <si>
    <t>Cuenta Bancaria No: 030-011501-6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</si>
</sst>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8" fillId="33" borderId="20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17" xfId="0" applyNumberFormat="1" applyFont="1" applyFill="1" applyBorder="1" applyAlignment="1">
      <alignment horizontal="right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12" xfId="0" applyNumberFormat="1" applyFont="1" applyFill="1" applyBorder="1" applyAlignment="1">
      <alignment horizontal="right" vertical="center"/>
    </xf>
    <xf numFmtId="0" fontId="6" fillId="6" borderId="15" xfId="0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4" fontId="6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6" fillId="34" borderId="24" xfId="0" applyNumberFormat="1" applyFont="1" applyFill="1" applyBorder="1" applyAlignment="1">
      <alignment horizontal="center" vertical="center"/>
    </xf>
    <xf numFmtId="14" fontId="6" fillId="34" borderId="25" xfId="0" applyNumberFormat="1" applyFont="1" applyFill="1" applyBorder="1" applyAlignment="1">
      <alignment horizontal="center" vertical="center"/>
    </xf>
    <xf numFmtId="14" fontId="6" fillId="34" borderId="32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1866900</xdr:colOff>
      <xdr:row>5</xdr:row>
      <xdr:rowOff>57150</xdr:rowOff>
    </xdr:from>
    <xdr:to>
      <xdr:col>7</xdr:col>
      <xdr:colOff>428625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72225" y="8667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R113"/>
  <sheetViews>
    <sheetView view="pageBreakPreview" zoomScale="70" zoomScaleNormal="70" zoomScaleSheetLayoutView="70" zoomScalePageLayoutView="0" workbookViewId="0" topLeftCell="A10">
      <selection activeCell="I24" sqref="I24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52" t="s">
        <v>10</v>
      </c>
      <c r="E11" s="52"/>
      <c r="F11" s="52"/>
      <c r="G11" s="52"/>
      <c r="H11" s="52"/>
      <c r="I11" s="52"/>
      <c r="J11" s="52"/>
    </row>
    <row r="12" spans="4:10" s="14" customFormat="1" ht="19.5">
      <c r="D12" s="62" t="s">
        <v>11</v>
      </c>
      <c r="E12" s="62"/>
      <c r="F12" s="62"/>
      <c r="G12" s="62"/>
      <c r="H12" s="62"/>
      <c r="I12" s="62"/>
      <c r="J12" s="62"/>
    </row>
    <row r="13" spans="4:10" s="14" customFormat="1" ht="20.25">
      <c r="D13" s="55" t="s">
        <v>12</v>
      </c>
      <c r="E13" s="56"/>
      <c r="F13" s="56"/>
      <c r="G13" s="56"/>
      <c r="H13" s="56"/>
      <c r="I13" s="56"/>
      <c r="J13" s="56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61" t="s">
        <v>3</v>
      </c>
      <c r="E15" s="61"/>
      <c r="F15" s="61"/>
      <c r="G15" s="61"/>
      <c r="H15" s="61"/>
      <c r="I15" s="61"/>
      <c r="J15" s="61"/>
    </row>
    <row r="16" spans="1:10" s="14" customFormat="1" ht="18">
      <c r="A16" s="17" t="s">
        <v>9</v>
      </c>
      <c r="D16" s="63" t="s">
        <v>14</v>
      </c>
      <c r="E16" s="63"/>
      <c r="F16" s="63"/>
      <c r="G16" s="63"/>
      <c r="H16" s="63"/>
      <c r="I16" s="63"/>
      <c r="J16" s="63"/>
    </row>
    <row r="17" spans="4:10" s="14" customFormat="1" ht="18">
      <c r="D17" s="63" t="s">
        <v>13</v>
      </c>
      <c r="E17" s="63"/>
      <c r="F17" s="63"/>
      <c r="G17" s="63"/>
      <c r="H17" s="63"/>
      <c r="I17" s="63"/>
      <c r="J17" s="63"/>
    </row>
    <row r="18" s="14" customFormat="1" ht="19.5" customHeight="1" thickBot="1"/>
    <row r="19" spans="1:14" s="3" customFormat="1" ht="36.75" customHeight="1">
      <c r="A19" s="8"/>
      <c r="B19" s="8"/>
      <c r="C19" s="8"/>
      <c r="D19" s="53"/>
      <c r="E19" s="59" t="s">
        <v>25</v>
      </c>
      <c r="F19" s="59"/>
      <c r="G19" s="59"/>
      <c r="H19" s="58" t="s">
        <v>26</v>
      </c>
      <c r="I19" s="59"/>
      <c r="J19" s="60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54"/>
      <c r="E20" s="57"/>
      <c r="F20" s="57"/>
      <c r="G20" s="21"/>
      <c r="H20" s="57" t="s">
        <v>7</v>
      </c>
      <c r="I20" s="57"/>
      <c r="J20" s="38">
        <v>332769.4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54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5"/>
      <c r="F22" s="36"/>
      <c r="G22" s="22"/>
      <c r="H22" s="22"/>
      <c r="I22" s="26"/>
      <c r="J22" s="34">
        <v>332769.4</v>
      </c>
    </row>
    <row r="23" spans="4:10" s="11" customFormat="1" ht="21.75" customHeight="1">
      <c r="D23" s="25"/>
      <c r="E23" s="35">
        <v>43206</v>
      </c>
      <c r="F23" s="36" t="s">
        <v>15</v>
      </c>
      <c r="G23" s="37" t="s">
        <v>16</v>
      </c>
      <c r="H23" s="22"/>
      <c r="I23" s="27">
        <v>38798</v>
      </c>
      <c r="J23" s="27">
        <v>293971.4</v>
      </c>
    </row>
    <row r="24" spans="4:10" s="11" customFormat="1" ht="21.75" customHeight="1">
      <c r="D24" s="25"/>
      <c r="E24" s="35">
        <v>43206</v>
      </c>
      <c r="F24" s="36" t="s">
        <v>17</v>
      </c>
      <c r="G24" s="37" t="s">
        <v>18</v>
      </c>
      <c r="H24" s="22"/>
      <c r="I24" s="27">
        <v>36052.5</v>
      </c>
      <c r="J24" s="27">
        <v>257918.9</v>
      </c>
    </row>
    <row r="25" spans="4:10" s="8" customFormat="1" ht="21.75" customHeight="1">
      <c r="D25" s="25"/>
      <c r="E25" s="35">
        <v>43206</v>
      </c>
      <c r="F25" s="36" t="s">
        <v>19</v>
      </c>
      <c r="G25" s="37" t="s">
        <v>20</v>
      </c>
      <c r="H25" s="23"/>
      <c r="I25" s="23">
        <v>20436.05</v>
      </c>
      <c r="J25" s="27">
        <v>237482.85</v>
      </c>
    </row>
    <row r="26" spans="4:10" s="8" customFormat="1" ht="21.75" customHeight="1">
      <c r="D26" s="25"/>
      <c r="E26" s="35">
        <v>43206</v>
      </c>
      <c r="F26" s="36" t="s">
        <v>21</v>
      </c>
      <c r="G26" s="37" t="s">
        <v>22</v>
      </c>
      <c r="H26" s="23"/>
      <c r="I26" s="23">
        <v>2105.05</v>
      </c>
      <c r="J26" s="27">
        <v>235377.8</v>
      </c>
    </row>
    <row r="27" spans="4:10" s="8" customFormat="1" ht="21.75" customHeight="1">
      <c r="D27" s="25"/>
      <c r="E27" s="35">
        <v>43207</v>
      </c>
      <c r="F27" s="36" t="s">
        <v>23</v>
      </c>
      <c r="G27" s="37" t="s">
        <v>24</v>
      </c>
      <c r="H27" s="23"/>
      <c r="I27" s="23">
        <v>29491.08</v>
      </c>
      <c r="J27" s="27">
        <v>205886.72</v>
      </c>
    </row>
    <row r="28" spans="4:10" s="8" customFormat="1" ht="21.75" customHeight="1">
      <c r="D28" s="25"/>
      <c r="E28" s="35"/>
      <c r="F28" s="36"/>
      <c r="G28" s="23"/>
      <c r="H28" s="23"/>
      <c r="I28" s="23"/>
      <c r="J28" s="27"/>
    </row>
    <row r="29" spans="4:10" s="8" customFormat="1" ht="21.75" customHeight="1">
      <c r="D29" s="25"/>
      <c r="E29" s="23"/>
      <c r="F29" s="36"/>
      <c r="G29" s="23"/>
      <c r="H29" s="23"/>
      <c r="I29" s="23"/>
      <c r="J29" s="27"/>
    </row>
    <row r="30" spans="4:10" s="8" customFormat="1" ht="21.75" customHeight="1">
      <c r="D30" s="25"/>
      <c r="E30" s="23"/>
      <c r="F30" s="36"/>
      <c r="G30" s="23"/>
      <c r="H30" s="23"/>
      <c r="I30" s="23"/>
      <c r="J30" s="27"/>
    </row>
    <row r="31" spans="4:10" s="8" customFormat="1" ht="21.75" customHeight="1">
      <c r="D31" s="25"/>
      <c r="E31" s="23"/>
      <c r="F31" s="36"/>
      <c r="G31" s="23"/>
      <c r="H31" s="23"/>
      <c r="I31" s="23"/>
      <c r="J31" s="27"/>
    </row>
    <row r="32" spans="4:10" s="8" customFormat="1" ht="21.75" customHeight="1">
      <c r="D32" s="25"/>
      <c r="E32" s="23"/>
      <c r="F32" s="36"/>
      <c r="G32" s="23"/>
      <c r="H32" s="23"/>
      <c r="I32" s="23"/>
      <c r="J32" s="28"/>
    </row>
    <row r="33" spans="4:10" s="8" customFormat="1" ht="21.75" customHeight="1">
      <c r="D33" s="25"/>
      <c r="E33" s="23"/>
      <c r="F33" s="36"/>
      <c r="G33" s="23"/>
      <c r="H33" s="23"/>
      <c r="I33" s="23"/>
      <c r="J33" s="27"/>
    </row>
    <row r="34" spans="4:10" s="8" customFormat="1" ht="21.75" customHeight="1">
      <c r="D34" s="25"/>
      <c r="E34" s="23"/>
      <c r="F34" s="36"/>
      <c r="G34" s="23"/>
      <c r="H34" s="23"/>
      <c r="I34" s="23"/>
      <c r="J34" s="27"/>
    </row>
    <row r="35" spans="4:10" s="8" customFormat="1" ht="21.75" customHeight="1">
      <c r="D35" s="25"/>
      <c r="E35" s="23"/>
      <c r="F35" s="36"/>
      <c r="G35" s="23"/>
      <c r="H35" s="23"/>
      <c r="I35" s="23"/>
      <c r="J35" s="27"/>
    </row>
    <row r="36" spans="4:10" s="8" customFormat="1" ht="21.75" customHeight="1">
      <c r="D36" s="25"/>
      <c r="E36" s="23"/>
      <c r="F36" s="36"/>
      <c r="G36" s="23"/>
      <c r="H36" s="23"/>
      <c r="I36" s="23"/>
      <c r="J36" s="27"/>
    </row>
    <row r="37" spans="4:10" s="8" customFormat="1" ht="21.75" customHeight="1">
      <c r="D37" s="25"/>
      <c r="E37" s="23"/>
      <c r="F37" s="36"/>
      <c r="G37" s="23"/>
      <c r="H37" s="23"/>
      <c r="I37" s="23"/>
      <c r="J37" s="27"/>
    </row>
    <row r="38" spans="4:10" s="8" customFormat="1" ht="21.75" customHeight="1">
      <c r="D38" s="25"/>
      <c r="E38" s="23"/>
      <c r="F38" s="36"/>
      <c r="G38" s="23"/>
      <c r="H38" s="23"/>
      <c r="I38" s="23"/>
      <c r="J38" s="27"/>
    </row>
    <row r="39" spans="4:10" s="8" customFormat="1" ht="21.75" customHeight="1">
      <c r="D39" s="25"/>
      <c r="E39" s="23"/>
      <c r="F39" s="36"/>
      <c r="G39" s="23"/>
      <c r="H39" s="23"/>
      <c r="I39" s="23"/>
      <c r="J39" s="27"/>
    </row>
    <row r="40" spans="4:10" s="8" customFormat="1" ht="21.75" customHeight="1">
      <c r="D40" s="25"/>
      <c r="E40" s="23"/>
      <c r="F40" s="36"/>
      <c r="G40" s="23"/>
      <c r="H40" s="23"/>
      <c r="I40" s="23"/>
      <c r="J40" s="27"/>
    </row>
    <row r="41" spans="4:10" s="8" customFormat="1" ht="21.75" customHeight="1">
      <c r="D41" s="25"/>
      <c r="E41" s="23"/>
      <c r="F41" s="36"/>
      <c r="G41" s="23"/>
      <c r="H41" s="23"/>
      <c r="I41" s="23"/>
      <c r="J41" s="27"/>
    </row>
    <row r="42" spans="4:10" s="8" customFormat="1" ht="21.75" customHeight="1">
      <c r="D42" s="25"/>
      <c r="E42" s="23"/>
      <c r="F42" s="36"/>
      <c r="G42" s="23"/>
      <c r="H42" s="23"/>
      <c r="I42" s="23"/>
      <c r="J42" s="27"/>
    </row>
    <row r="43" spans="4:10" s="8" customFormat="1" ht="21.75" customHeight="1">
      <c r="D43" s="25"/>
      <c r="E43" s="23"/>
      <c r="F43" s="36"/>
      <c r="G43" s="23"/>
      <c r="H43" s="23"/>
      <c r="I43" s="23"/>
      <c r="J43" s="27"/>
    </row>
    <row r="44" spans="4:10" s="8" customFormat="1" ht="21.75" customHeight="1">
      <c r="D44" s="25"/>
      <c r="E44" s="23"/>
      <c r="F44" s="36"/>
      <c r="G44" s="23"/>
      <c r="H44" s="23"/>
      <c r="I44" s="23"/>
      <c r="J44" s="27"/>
    </row>
    <row r="45" spans="4:10" s="8" customFormat="1" ht="21.75" customHeight="1">
      <c r="D45" s="25"/>
      <c r="E45" s="23"/>
      <c r="F45" s="36"/>
      <c r="G45" s="23"/>
      <c r="H45" s="23"/>
      <c r="I45" s="23"/>
      <c r="J45" s="27"/>
    </row>
    <row r="46" spans="4:10" s="8" customFormat="1" ht="21.75" customHeight="1">
      <c r="D46" s="25"/>
      <c r="E46" s="23"/>
      <c r="F46" s="36"/>
      <c r="G46" s="23"/>
      <c r="H46" s="23"/>
      <c r="I46" s="23"/>
      <c r="J46" s="27"/>
    </row>
    <row r="47" spans="4:10" s="8" customFormat="1" ht="21.75" customHeight="1">
      <c r="D47" s="25"/>
      <c r="E47" s="23"/>
      <c r="F47" s="36"/>
      <c r="G47" s="23"/>
      <c r="H47" s="23"/>
      <c r="I47" s="23"/>
      <c r="J47" s="27"/>
    </row>
    <row r="48" spans="4:10" s="8" customFormat="1" ht="21.75" customHeight="1">
      <c r="D48" s="25"/>
      <c r="E48" s="23"/>
      <c r="F48" s="36"/>
      <c r="G48" s="23"/>
      <c r="H48" s="23"/>
      <c r="I48" s="23"/>
      <c r="J48" s="27"/>
    </row>
    <row r="49" spans="4:10" s="8" customFormat="1" ht="21.75" customHeight="1">
      <c r="D49" s="25"/>
      <c r="E49" s="23"/>
      <c r="F49" s="36"/>
      <c r="G49" s="23"/>
      <c r="H49" s="23"/>
      <c r="I49" s="23"/>
      <c r="J49" s="27"/>
    </row>
    <row r="50" spans="4:10" s="8" customFormat="1" ht="21.75" customHeight="1">
      <c r="D50" s="25"/>
      <c r="E50" s="23"/>
      <c r="F50" s="36"/>
      <c r="G50" s="23"/>
      <c r="H50" s="23"/>
      <c r="I50" s="23"/>
      <c r="J50" s="27"/>
    </row>
    <row r="51" spans="4:10" s="8" customFormat="1" ht="21.75" customHeight="1">
      <c r="D51" s="25"/>
      <c r="E51" s="23"/>
      <c r="F51" s="36"/>
      <c r="G51" s="23"/>
      <c r="H51" s="23"/>
      <c r="I51" s="23"/>
      <c r="J51" s="27"/>
    </row>
    <row r="52" spans="4:10" s="8" customFormat="1" ht="21.75" customHeight="1">
      <c r="D52" s="29"/>
      <c r="E52" s="13"/>
      <c r="F52" s="36"/>
      <c r="G52" s="23"/>
      <c r="H52" s="13"/>
      <c r="I52" s="13"/>
      <c r="J52" s="28"/>
    </row>
    <row r="53" spans="4:10" s="8" customFormat="1" ht="21.75" customHeight="1">
      <c r="D53" s="29"/>
      <c r="E53" s="13"/>
      <c r="F53" s="36"/>
      <c r="G53" s="23"/>
      <c r="H53" s="13"/>
      <c r="I53" s="13"/>
      <c r="J53" s="28"/>
    </row>
    <row r="54" spans="4:10" s="8" customFormat="1" ht="21.75" customHeight="1">
      <c r="D54" s="29"/>
      <c r="E54" s="13"/>
      <c r="F54" s="36"/>
      <c r="G54" s="23"/>
      <c r="H54" s="13"/>
      <c r="I54" s="13"/>
      <c r="J54" s="28"/>
    </row>
    <row r="55" spans="4:10" s="8" customFormat="1" ht="21.75" customHeight="1">
      <c r="D55" s="29"/>
      <c r="E55" s="13"/>
      <c r="F55" s="36"/>
      <c r="G55" s="23"/>
      <c r="H55" s="13"/>
      <c r="I55" s="13"/>
      <c r="J55" s="28"/>
    </row>
    <row r="56" spans="4:10" s="8" customFormat="1" ht="21.75" customHeight="1">
      <c r="D56" s="29"/>
      <c r="E56" s="13"/>
      <c r="F56" s="36"/>
      <c r="G56" s="23"/>
      <c r="H56" s="13"/>
      <c r="I56" s="13"/>
      <c r="J56" s="28"/>
    </row>
    <row r="57" spans="4:10" s="8" customFormat="1" ht="21.75" customHeight="1">
      <c r="D57" s="31"/>
      <c r="E57" s="32"/>
      <c r="F57" s="36"/>
      <c r="G57" s="23"/>
      <c r="H57" s="32"/>
      <c r="I57" s="32"/>
      <c r="J57" s="33"/>
    </row>
    <row r="58" spans="4:10" s="8" customFormat="1" ht="21.75" customHeight="1">
      <c r="D58" s="31"/>
      <c r="E58" s="32"/>
      <c r="F58" s="36"/>
      <c r="G58" s="23"/>
      <c r="H58" s="32"/>
      <c r="I58" s="32"/>
      <c r="J58" s="33"/>
    </row>
    <row r="59" spans="4:10" s="8" customFormat="1" ht="21.75" customHeight="1">
      <c r="D59" s="31"/>
      <c r="E59" s="32"/>
      <c r="F59" s="36"/>
      <c r="G59" s="23"/>
      <c r="H59" s="32"/>
      <c r="I59" s="32"/>
      <c r="J59" s="33"/>
    </row>
    <row r="60" spans="4:10" s="8" customFormat="1" ht="21.75" customHeight="1">
      <c r="D60" s="31"/>
      <c r="E60" s="32"/>
      <c r="F60" s="36"/>
      <c r="G60" s="23"/>
      <c r="H60" s="32"/>
      <c r="I60" s="32"/>
      <c r="J60" s="33"/>
    </row>
    <row r="61" spans="4:10" s="8" customFormat="1" ht="21.75" customHeight="1">
      <c r="D61" s="31"/>
      <c r="E61" s="32"/>
      <c r="F61" s="36"/>
      <c r="G61" s="23"/>
      <c r="H61" s="32"/>
      <c r="I61" s="32"/>
      <c r="J61" s="33"/>
    </row>
    <row r="62" spans="4:10" s="8" customFormat="1" ht="21.75" customHeight="1">
      <c r="D62" s="31"/>
      <c r="E62" s="32"/>
      <c r="F62" s="36"/>
      <c r="G62" s="23"/>
      <c r="H62" s="32"/>
      <c r="I62" s="32"/>
      <c r="J62" s="33"/>
    </row>
    <row r="63" spans="4:10" s="8" customFormat="1" ht="21.75" customHeight="1">
      <c r="D63" s="31"/>
      <c r="E63" s="32"/>
      <c r="F63" s="32"/>
      <c r="G63" s="32"/>
      <c r="H63" s="32"/>
      <c r="I63" s="32"/>
      <c r="J63" s="33"/>
    </row>
    <row r="64" spans="4:10" s="8" customFormat="1" ht="21.75" customHeight="1" thickBot="1">
      <c r="D64" s="30"/>
      <c r="E64" s="20"/>
      <c r="F64" s="20"/>
      <c r="G64" s="20" t="s">
        <v>8</v>
      </c>
      <c r="H64" s="20"/>
      <c r="I64" s="20">
        <f>SUM(I22:I63)</f>
        <v>126882.68000000001</v>
      </c>
      <c r="J64" s="39">
        <f>+J22-I23-I24-I25-I26-I27</f>
        <v>205886.72000000003</v>
      </c>
    </row>
    <row r="65" spans="4:96" ht="24" customHeight="1">
      <c r="D65" s="5"/>
      <c r="E65" s="5"/>
      <c r="F65" s="5"/>
      <c r="G65" s="5"/>
      <c r="H65" s="9"/>
      <c r="I65" s="9"/>
      <c r="J65" s="9"/>
      <c r="K65" s="16"/>
      <c r="L65" s="16"/>
      <c r="M65" s="16"/>
      <c r="N65" s="1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</row>
    <row r="66" spans="4:10" ht="24" customHeight="1">
      <c r="D66" s="5"/>
      <c r="E66" s="6"/>
      <c r="F66" s="3"/>
      <c r="G66" s="3"/>
      <c r="H66" s="4"/>
      <c r="I66" s="4"/>
      <c r="J66" s="4"/>
    </row>
    <row r="67" spans="4:10" ht="24" customHeight="1">
      <c r="D67" s="3"/>
      <c r="E67" s="6"/>
      <c r="F67" s="3"/>
      <c r="G67" s="3"/>
      <c r="H67" s="4"/>
      <c r="I67" s="4"/>
      <c r="J67" s="4"/>
    </row>
    <row r="68" spans="4:10" ht="24" customHeight="1">
      <c r="D68" s="7"/>
      <c r="E68" s="6"/>
      <c r="F68" s="3"/>
      <c r="G68" s="3"/>
      <c r="H68" s="4"/>
      <c r="I68" s="4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7"/>
      <c r="E70" s="6"/>
      <c r="F70" s="3"/>
      <c r="G70" s="3"/>
      <c r="H70" s="4"/>
      <c r="I70" s="4"/>
      <c r="J70" s="4"/>
    </row>
    <row r="71" spans="4:10" ht="24" customHeight="1">
      <c r="D71" s="67"/>
      <c r="E71" s="67"/>
      <c r="F71" s="67"/>
      <c r="G71" s="67"/>
      <c r="H71" s="67"/>
      <c r="I71" s="67"/>
      <c r="J71" s="4"/>
    </row>
    <row r="72" spans="4:10" ht="24" customHeight="1">
      <c r="D72" s="67"/>
      <c r="E72" s="67"/>
      <c r="F72" s="67"/>
      <c r="G72" s="67"/>
      <c r="H72" s="67"/>
      <c r="I72" s="67"/>
      <c r="J72" s="4"/>
    </row>
    <row r="73" spans="4:10" ht="24" customHeight="1">
      <c r="D73" s="7"/>
      <c r="E73" s="6"/>
      <c r="F73" s="3"/>
      <c r="G73" s="3"/>
      <c r="H73" s="4"/>
      <c r="I73" s="4"/>
      <c r="J73" s="4"/>
    </row>
    <row r="74" spans="4:10" ht="24" customHeight="1">
      <c r="D74" s="7"/>
      <c r="E74" s="6"/>
      <c r="F74" s="3"/>
      <c r="G74" s="3"/>
      <c r="H74" s="4"/>
      <c r="I74" s="4"/>
      <c r="J74" s="4"/>
    </row>
    <row r="75" spans="4:10" ht="24" customHeight="1">
      <c r="D75" s="5"/>
      <c r="E75" s="6"/>
      <c r="F75" s="3"/>
      <c r="G75" s="3"/>
      <c r="H75" s="4"/>
      <c r="I75" s="4"/>
      <c r="J75" s="4"/>
    </row>
    <row r="76" spans="4:10" ht="24" customHeight="1">
      <c r="D76" s="66"/>
      <c r="E76" s="66"/>
      <c r="F76" s="66"/>
      <c r="G76" s="66"/>
      <c r="H76" s="66"/>
      <c r="I76" s="66"/>
      <c r="J76" s="66"/>
    </row>
    <row r="77" spans="4:10" ht="24" customHeight="1">
      <c r="D77" s="65"/>
      <c r="E77" s="65"/>
      <c r="F77" s="65"/>
      <c r="G77" s="65"/>
      <c r="H77" s="65"/>
      <c r="I77" s="65"/>
      <c r="J77" s="65"/>
    </row>
    <row r="78" spans="4:10" ht="24" customHeight="1">
      <c r="D78" s="64"/>
      <c r="E78" s="64"/>
      <c r="F78" s="64"/>
      <c r="G78" s="64"/>
      <c r="H78" s="64"/>
      <c r="I78" s="64"/>
      <c r="J78" s="64"/>
    </row>
    <row r="79" spans="4:10" ht="24" customHeight="1">
      <c r="D79" s="64"/>
      <c r="E79" s="64"/>
      <c r="F79" s="64"/>
      <c r="G79" s="64"/>
      <c r="H79" s="64"/>
      <c r="I79" s="64"/>
      <c r="J79" s="64"/>
    </row>
    <row r="80" spans="4:10" ht="24" customHeight="1">
      <c r="D80" s="64"/>
      <c r="E80" s="64"/>
      <c r="F80" s="64"/>
      <c r="G80" s="64"/>
      <c r="H80" s="64"/>
      <c r="I80" s="64"/>
      <c r="J80" s="64"/>
    </row>
    <row r="81" spans="4:10" ht="20.25">
      <c r="D81" s="64"/>
      <c r="E81" s="64"/>
      <c r="F81" s="64"/>
      <c r="G81" s="64"/>
      <c r="H81" s="64"/>
      <c r="I81" s="64"/>
      <c r="J81" s="64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93" spans="4:10" ht="12.75">
      <c r="D93" s="10"/>
      <c r="E93" s="10"/>
      <c r="F93" s="10"/>
      <c r="G93" s="10"/>
      <c r="H93" s="10"/>
      <c r="I93" s="10"/>
      <c r="J93" s="10"/>
    </row>
    <row r="112" ht="13.5" thickBot="1"/>
    <row r="113" ht="15">
      <c r="D113" s="2"/>
    </row>
  </sheetData>
  <sheetProtection/>
  <mergeCells count="19">
    <mergeCell ref="D81:J81"/>
    <mergeCell ref="D77:J77"/>
    <mergeCell ref="D79:J79"/>
    <mergeCell ref="D78:J78"/>
    <mergeCell ref="D76:J76"/>
    <mergeCell ref="E19:G19"/>
    <mergeCell ref="E20:F20"/>
    <mergeCell ref="D71:I71"/>
    <mergeCell ref="D80:J80"/>
    <mergeCell ref="D72:I72"/>
    <mergeCell ref="D11:J11"/>
    <mergeCell ref="D19:D21"/>
    <mergeCell ref="D13:J13"/>
    <mergeCell ref="H20:I20"/>
    <mergeCell ref="H19:J19"/>
    <mergeCell ref="D15:J15"/>
    <mergeCell ref="D12:J12"/>
    <mergeCell ref="D17:J17"/>
    <mergeCell ref="D16:J16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CR185"/>
  <sheetViews>
    <sheetView view="pageBreakPreview" zoomScale="70" zoomScaleNormal="70" zoomScaleSheetLayoutView="70" zoomScalePageLayoutView="0" workbookViewId="0" topLeftCell="A10">
      <selection activeCell="I25" sqref="I25"/>
    </sheetView>
  </sheetViews>
  <sheetFormatPr defaultColWidth="9.140625" defaultRowHeight="12.75"/>
  <cols>
    <col min="1" max="3" width="9.140625" style="14" customWidth="1"/>
    <col min="4" max="4" width="7.00390625" style="1" customWidth="1"/>
    <col min="5" max="5" width="19.00390625" style="1" customWidth="1"/>
    <col min="6" max="6" width="14.140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52" t="s">
        <v>157</v>
      </c>
      <c r="E11" s="52"/>
      <c r="F11" s="52"/>
      <c r="G11" s="52"/>
      <c r="H11" s="52"/>
      <c r="I11" s="52"/>
      <c r="J11" s="52"/>
    </row>
    <row r="12" spans="4:10" s="14" customFormat="1" ht="19.5">
      <c r="D12" s="62" t="s">
        <v>156</v>
      </c>
      <c r="E12" s="62"/>
      <c r="F12" s="62"/>
      <c r="G12" s="62"/>
      <c r="H12" s="62"/>
      <c r="I12" s="62"/>
      <c r="J12" s="62"/>
    </row>
    <row r="13" spans="4:10" s="14" customFormat="1" ht="20.25">
      <c r="D13" s="55" t="s">
        <v>155</v>
      </c>
      <c r="E13" s="55"/>
      <c r="F13" s="55"/>
      <c r="G13" s="55"/>
      <c r="H13" s="55"/>
      <c r="I13" s="55"/>
      <c r="J13" s="55"/>
    </row>
    <row r="14" spans="4:10" s="14" customFormat="1" ht="18">
      <c r="D14" s="61" t="s">
        <v>154</v>
      </c>
      <c r="E14" s="61"/>
      <c r="F14" s="61"/>
      <c r="G14" s="61"/>
      <c r="H14" s="61"/>
      <c r="I14" s="61"/>
      <c r="J14" s="61"/>
    </row>
    <row r="15" spans="1:10" s="14" customFormat="1" ht="18">
      <c r="A15" s="17" t="s">
        <v>9</v>
      </c>
      <c r="D15" s="63" t="s">
        <v>153</v>
      </c>
      <c r="E15" s="63"/>
      <c r="F15" s="63"/>
      <c r="G15" s="63"/>
      <c r="H15" s="63"/>
      <c r="I15" s="63"/>
      <c r="J15" s="63"/>
    </row>
    <row r="16" spans="4:10" s="14" customFormat="1" ht="18">
      <c r="D16" s="63" t="s">
        <v>152</v>
      </c>
      <c r="E16" s="63"/>
      <c r="F16" s="63"/>
      <c r="G16" s="63"/>
      <c r="H16" s="63"/>
      <c r="I16" s="63"/>
      <c r="J16" s="63"/>
    </row>
    <row r="17" s="14" customFormat="1" ht="19.5" customHeight="1" thickBot="1"/>
    <row r="18" spans="1:14" s="3" customFormat="1" ht="36.75" customHeight="1">
      <c r="A18" s="8"/>
      <c r="B18" s="8"/>
      <c r="C18" s="8"/>
      <c r="D18" s="73"/>
      <c r="E18" s="68" t="s">
        <v>151</v>
      </c>
      <c r="F18" s="69"/>
      <c r="G18" s="70"/>
      <c r="H18" s="76" t="s">
        <v>150</v>
      </c>
      <c r="I18" s="77"/>
      <c r="J18" s="78"/>
      <c r="K18" s="8"/>
      <c r="L18" s="8"/>
      <c r="M18" s="8"/>
      <c r="N18" s="8"/>
    </row>
    <row r="19" spans="1:14" s="3" customFormat="1" ht="37.5" customHeight="1">
      <c r="A19" s="8"/>
      <c r="B19" s="8"/>
      <c r="C19" s="8"/>
      <c r="D19" s="74"/>
      <c r="E19" s="71"/>
      <c r="F19" s="72"/>
      <c r="G19" s="21"/>
      <c r="H19" s="71" t="s">
        <v>7</v>
      </c>
      <c r="I19" s="72"/>
      <c r="J19" s="34">
        <v>3984285.24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75"/>
      <c r="E20" s="21" t="s">
        <v>4</v>
      </c>
      <c r="F20" s="21" t="s">
        <v>5</v>
      </c>
      <c r="G20" s="21" t="s">
        <v>6</v>
      </c>
      <c r="H20" s="21" t="s">
        <v>0</v>
      </c>
      <c r="I20" s="21" t="s">
        <v>1</v>
      </c>
      <c r="J20" s="24" t="s">
        <v>2</v>
      </c>
      <c r="K20" s="8"/>
      <c r="L20" s="8"/>
      <c r="M20" s="8"/>
      <c r="N20" s="8"/>
    </row>
    <row r="21" spans="4:10" s="11" customFormat="1" ht="21.75" customHeight="1">
      <c r="D21" s="25"/>
      <c r="E21" s="35"/>
      <c r="F21" s="36"/>
      <c r="G21" s="22"/>
      <c r="H21" s="22"/>
      <c r="I21" s="26"/>
      <c r="J21" s="47">
        <v>3984285.24</v>
      </c>
    </row>
    <row r="22" spans="4:10" s="11" customFormat="1" ht="21.75" customHeight="1">
      <c r="D22" s="25"/>
      <c r="E22" s="35">
        <v>43191</v>
      </c>
      <c r="F22" s="36" t="s">
        <v>149</v>
      </c>
      <c r="G22" s="37" t="s">
        <v>73</v>
      </c>
      <c r="H22" s="22">
        <v>1275535.32</v>
      </c>
      <c r="I22" s="26"/>
      <c r="J22" s="47">
        <f>+J21+H22</f>
        <v>5259820.5600000005</v>
      </c>
    </row>
    <row r="23" spans="4:10" s="11" customFormat="1" ht="21.75" customHeight="1">
      <c r="D23" s="25"/>
      <c r="E23" s="35">
        <v>43192</v>
      </c>
      <c r="F23" s="36" t="s">
        <v>148</v>
      </c>
      <c r="G23" s="37" t="s">
        <v>147</v>
      </c>
      <c r="H23" s="22"/>
      <c r="I23" s="26">
        <v>1211758.77</v>
      </c>
      <c r="J23" s="47">
        <f>+J22-I23</f>
        <v>4048061.7900000005</v>
      </c>
    </row>
    <row r="24" spans="4:10" s="11" customFormat="1" ht="21.75" customHeight="1">
      <c r="D24" s="25"/>
      <c r="E24" s="35">
        <v>43201</v>
      </c>
      <c r="F24" s="36" t="s">
        <v>146</v>
      </c>
      <c r="G24" s="37" t="s">
        <v>145</v>
      </c>
      <c r="H24" s="22"/>
      <c r="I24" s="26">
        <v>80230</v>
      </c>
      <c r="J24" s="47">
        <f>+J23-I24</f>
        <v>3967831.7900000005</v>
      </c>
    </row>
    <row r="25" spans="4:10" s="11" customFormat="1" ht="21.75" customHeight="1">
      <c r="D25" s="25"/>
      <c r="E25" s="35">
        <v>43207</v>
      </c>
      <c r="F25" s="36" t="s">
        <v>144</v>
      </c>
      <c r="G25" s="37" t="s">
        <v>143</v>
      </c>
      <c r="H25" s="22"/>
      <c r="I25" s="26">
        <v>55596</v>
      </c>
      <c r="J25" s="47">
        <f>+J24-I25</f>
        <v>3912235.7900000005</v>
      </c>
    </row>
    <row r="26" spans="4:10" s="8" customFormat="1" ht="21.75" customHeight="1">
      <c r="D26" s="25"/>
      <c r="E26" s="35">
        <v>43211</v>
      </c>
      <c r="F26" s="22"/>
      <c r="G26" s="37" t="s">
        <v>73</v>
      </c>
      <c r="H26" s="23">
        <v>15085000</v>
      </c>
      <c r="I26" s="23"/>
      <c r="J26" s="47">
        <f>+J25+H26</f>
        <v>18997235.79</v>
      </c>
    </row>
    <row r="27" spans="4:10" s="8" customFormat="1" ht="21.75" customHeight="1">
      <c r="D27" s="25"/>
      <c r="E27" s="35">
        <v>43213</v>
      </c>
      <c r="F27" s="36" t="s">
        <v>142</v>
      </c>
      <c r="G27" s="37" t="s">
        <v>102</v>
      </c>
      <c r="H27" s="23"/>
      <c r="I27" s="23">
        <v>1981824</v>
      </c>
      <c r="J27" s="27">
        <f aca="true" t="shared" si="0" ref="J27:J58">+J26-I27</f>
        <v>17015411.79</v>
      </c>
    </row>
    <row r="28" spans="4:10" s="8" customFormat="1" ht="21.75" customHeight="1">
      <c r="D28" s="25"/>
      <c r="E28" s="35">
        <v>43213</v>
      </c>
      <c r="F28" s="36" t="s">
        <v>141</v>
      </c>
      <c r="G28" s="37" t="s">
        <v>102</v>
      </c>
      <c r="H28" s="23"/>
      <c r="I28" s="23">
        <v>698880</v>
      </c>
      <c r="J28" s="27">
        <f t="shared" si="0"/>
        <v>16316531.79</v>
      </c>
    </row>
    <row r="29" spans="4:10" s="8" customFormat="1" ht="21.75" customHeight="1">
      <c r="D29" s="25"/>
      <c r="E29" s="35">
        <v>43213</v>
      </c>
      <c r="F29" s="36" t="s">
        <v>140</v>
      </c>
      <c r="G29" s="37" t="s">
        <v>102</v>
      </c>
      <c r="H29" s="23"/>
      <c r="I29" s="23">
        <v>499200</v>
      </c>
      <c r="J29" s="27">
        <f t="shared" si="0"/>
        <v>15817331.79</v>
      </c>
    </row>
    <row r="30" spans="4:10" s="8" customFormat="1" ht="21.75" customHeight="1">
      <c r="D30" s="25"/>
      <c r="E30" s="35">
        <v>43213</v>
      </c>
      <c r="F30" s="36" t="s">
        <v>139</v>
      </c>
      <c r="G30" s="37" t="s">
        <v>102</v>
      </c>
      <c r="H30" s="23"/>
      <c r="I30" s="23">
        <v>494208</v>
      </c>
      <c r="J30" s="27">
        <f t="shared" si="0"/>
        <v>15323123.79</v>
      </c>
    </row>
    <row r="31" spans="4:10" s="8" customFormat="1" ht="21.75" customHeight="1">
      <c r="D31" s="25"/>
      <c r="E31" s="35">
        <v>43213</v>
      </c>
      <c r="F31" s="36" t="s">
        <v>138</v>
      </c>
      <c r="G31" s="37" t="s">
        <v>102</v>
      </c>
      <c r="H31" s="23"/>
      <c r="I31" s="23">
        <v>1777152</v>
      </c>
      <c r="J31" s="27">
        <f t="shared" si="0"/>
        <v>13545971.79</v>
      </c>
    </row>
    <row r="32" spans="4:10" s="8" customFormat="1" ht="21.75" customHeight="1">
      <c r="D32" s="25"/>
      <c r="E32" s="35">
        <v>43213</v>
      </c>
      <c r="F32" s="36" t="s">
        <v>137</v>
      </c>
      <c r="G32" s="37" t="s">
        <v>102</v>
      </c>
      <c r="H32" s="23"/>
      <c r="I32" s="23">
        <v>399360</v>
      </c>
      <c r="J32" s="27">
        <f t="shared" si="0"/>
        <v>13146611.79</v>
      </c>
    </row>
    <row r="33" spans="4:10" s="8" customFormat="1" ht="21.75" customHeight="1">
      <c r="D33" s="25"/>
      <c r="E33" s="35">
        <v>43213</v>
      </c>
      <c r="F33" s="36" t="s">
        <v>136</v>
      </c>
      <c r="G33" s="37" t="s">
        <v>102</v>
      </c>
      <c r="H33" s="23"/>
      <c r="I33" s="23">
        <v>1802112</v>
      </c>
      <c r="J33" s="27">
        <f t="shared" si="0"/>
        <v>11344499.79</v>
      </c>
    </row>
    <row r="34" spans="4:10" s="8" customFormat="1" ht="21.75" customHeight="1">
      <c r="D34" s="25"/>
      <c r="E34" s="35">
        <v>43213</v>
      </c>
      <c r="F34" s="36" t="s">
        <v>135</v>
      </c>
      <c r="G34" s="37" t="s">
        <v>102</v>
      </c>
      <c r="H34" s="23"/>
      <c r="I34" s="23">
        <v>1382784</v>
      </c>
      <c r="J34" s="27">
        <f t="shared" si="0"/>
        <v>9961715.79</v>
      </c>
    </row>
    <row r="35" spans="4:10" s="8" customFormat="1" ht="21.75" customHeight="1">
      <c r="D35" s="25"/>
      <c r="E35" s="35">
        <v>43213</v>
      </c>
      <c r="F35" s="36" t="s">
        <v>134</v>
      </c>
      <c r="G35" s="37" t="s">
        <v>102</v>
      </c>
      <c r="H35" s="23"/>
      <c r="I35" s="23">
        <v>1577472</v>
      </c>
      <c r="J35" s="27">
        <f t="shared" si="0"/>
        <v>8384243.789999999</v>
      </c>
    </row>
    <row r="36" spans="4:10" s="8" customFormat="1" ht="21.75" customHeight="1">
      <c r="D36" s="25"/>
      <c r="E36" s="35">
        <v>43213</v>
      </c>
      <c r="F36" s="36" t="s">
        <v>133</v>
      </c>
      <c r="G36" s="37" t="s">
        <v>102</v>
      </c>
      <c r="H36" s="23"/>
      <c r="I36" s="23">
        <v>499200</v>
      </c>
      <c r="J36" s="27">
        <f t="shared" si="0"/>
        <v>7885043.789999999</v>
      </c>
    </row>
    <row r="37" spans="4:10" s="8" customFormat="1" ht="21.75" customHeight="1">
      <c r="D37" s="25"/>
      <c r="E37" s="35">
        <v>43213</v>
      </c>
      <c r="F37" s="36" t="s">
        <v>132</v>
      </c>
      <c r="G37" s="37" t="s">
        <v>102</v>
      </c>
      <c r="H37" s="23"/>
      <c r="I37" s="23">
        <v>129792</v>
      </c>
      <c r="J37" s="27">
        <f t="shared" si="0"/>
        <v>7755251.789999999</v>
      </c>
    </row>
    <row r="38" spans="4:10" s="8" customFormat="1" ht="21.75" customHeight="1">
      <c r="D38" s="25"/>
      <c r="E38" s="35">
        <v>43213</v>
      </c>
      <c r="F38" s="36" t="s">
        <v>131</v>
      </c>
      <c r="G38" s="37" t="s">
        <v>102</v>
      </c>
      <c r="H38" s="23"/>
      <c r="I38" s="23">
        <v>99840</v>
      </c>
      <c r="J38" s="27">
        <f t="shared" si="0"/>
        <v>7655411.789999999</v>
      </c>
    </row>
    <row r="39" spans="4:10" s="8" customFormat="1" ht="21.75" customHeight="1">
      <c r="D39" s="25"/>
      <c r="E39" s="35">
        <v>43213</v>
      </c>
      <c r="F39" s="36" t="s">
        <v>130</v>
      </c>
      <c r="G39" s="37" t="s">
        <v>102</v>
      </c>
      <c r="H39" s="23"/>
      <c r="I39" s="23">
        <v>199680</v>
      </c>
      <c r="J39" s="27">
        <f t="shared" si="0"/>
        <v>7455731.789999999</v>
      </c>
    </row>
    <row r="40" spans="4:10" s="8" customFormat="1" ht="21.75" customHeight="1">
      <c r="D40" s="25"/>
      <c r="E40" s="35">
        <v>43213</v>
      </c>
      <c r="F40" s="36" t="s">
        <v>129</v>
      </c>
      <c r="G40" s="37" t="s">
        <v>102</v>
      </c>
      <c r="H40" s="23"/>
      <c r="I40" s="23">
        <v>99840</v>
      </c>
      <c r="J40" s="27">
        <f t="shared" si="0"/>
        <v>7355891.789999999</v>
      </c>
    </row>
    <row r="41" spans="4:10" s="8" customFormat="1" ht="21.75" customHeight="1">
      <c r="D41" s="25"/>
      <c r="E41" s="35">
        <v>43213</v>
      </c>
      <c r="F41" s="36" t="s">
        <v>128</v>
      </c>
      <c r="G41" s="37" t="s">
        <v>102</v>
      </c>
      <c r="H41" s="23"/>
      <c r="I41" s="23">
        <v>189696</v>
      </c>
      <c r="J41" s="27">
        <f t="shared" si="0"/>
        <v>7166195.789999999</v>
      </c>
    </row>
    <row r="42" spans="4:10" s="8" customFormat="1" ht="21.75" customHeight="1">
      <c r="D42" s="25"/>
      <c r="E42" s="35">
        <v>43213</v>
      </c>
      <c r="F42" s="36" t="s">
        <v>127</v>
      </c>
      <c r="G42" s="37" t="s">
        <v>102</v>
      </c>
      <c r="H42" s="23"/>
      <c r="I42" s="23">
        <v>99840</v>
      </c>
      <c r="J42" s="27">
        <f t="shared" si="0"/>
        <v>7066355.789999999</v>
      </c>
    </row>
    <row r="43" spans="4:10" s="8" customFormat="1" ht="21.75" customHeight="1">
      <c r="D43" s="25"/>
      <c r="E43" s="35">
        <v>43213</v>
      </c>
      <c r="F43" s="36" t="s">
        <v>126</v>
      </c>
      <c r="G43" s="37" t="s">
        <v>102</v>
      </c>
      <c r="H43" s="23"/>
      <c r="I43" s="23">
        <v>99840</v>
      </c>
      <c r="J43" s="27">
        <f t="shared" si="0"/>
        <v>6966515.789999999</v>
      </c>
    </row>
    <row r="44" spans="4:10" s="8" customFormat="1" ht="21.75" customHeight="1">
      <c r="D44" s="25"/>
      <c r="E44" s="35">
        <v>43213</v>
      </c>
      <c r="F44" s="36" t="s">
        <v>125</v>
      </c>
      <c r="G44" s="37" t="s">
        <v>102</v>
      </c>
      <c r="H44" s="23"/>
      <c r="I44" s="23">
        <v>99840</v>
      </c>
      <c r="J44" s="27">
        <f t="shared" si="0"/>
        <v>6866675.789999999</v>
      </c>
    </row>
    <row r="45" spans="4:10" s="8" customFormat="1" ht="21.75" customHeight="1">
      <c r="D45" s="25"/>
      <c r="E45" s="35">
        <v>43213</v>
      </c>
      <c r="F45" s="36" t="s">
        <v>124</v>
      </c>
      <c r="G45" s="37" t="s">
        <v>102</v>
      </c>
      <c r="H45" s="23"/>
      <c r="I45" s="23">
        <v>99840</v>
      </c>
      <c r="J45" s="27">
        <f t="shared" si="0"/>
        <v>6766835.789999999</v>
      </c>
    </row>
    <row r="46" spans="4:10" s="8" customFormat="1" ht="21.75" customHeight="1">
      <c r="D46" s="25"/>
      <c r="E46" s="35">
        <v>43213</v>
      </c>
      <c r="F46" s="36" t="s">
        <v>123</v>
      </c>
      <c r="G46" s="37" t="s">
        <v>102</v>
      </c>
      <c r="H46" s="23"/>
      <c r="I46" s="23">
        <v>99840</v>
      </c>
      <c r="J46" s="27">
        <f t="shared" si="0"/>
        <v>6666995.789999999</v>
      </c>
    </row>
    <row r="47" spans="4:10" s="8" customFormat="1" ht="21.75" customHeight="1">
      <c r="D47" s="25"/>
      <c r="E47" s="35">
        <v>43213</v>
      </c>
      <c r="F47" s="36" t="s">
        <v>122</v>
      </c>
      <c r="G47" s="37" t="s">
        <v>102</v>
      </c>
      <c r="H47" s="23"/>
      <c r="I47" s="23">
        <v>99840</v>
      </c>
      <c r="J47" s="27">
        <f t="shared" si="0"/>
        <v>6567155.789999999</v>
      </c>
    </row>
    <row r="48" spans="4:10" s="8" customFormat="1" ht="21.75" customHeight="1">
      <c r="D48" s="25"/>
      <c r="E48" s="35">
        <v>43213</v>
      </c>
      <c r="F48" s="36" t="s">
        <v>121</v>
      </c>
      <c r="G48" s="37" t="s">
        <v>102</v>
      </c>
      <c r="H48" s="23"/>
      <c r="I48" s="23">
        <v>109824</v>
      </c>
      <c r="J48" s="27">
        <f t="shared" si="0"/>
        <v>6457331.789999999</v>
      </c>
    </row>
    <row r="49" spans="4:10" s="8" customFormat="1" ht="21.75" customHeight="1">
      <c r="D49" s="25"/>
      <c r="E49" s="35">
        <v>43213</v>
      </c>
      <c r="F49" s="36" t="s">
        <v>120</v>
      </c>
      <c r="G49" s="37" t="s">
        <v>102</v>
      </c>
      <c r="H49" s="23"/>
      <c r="I49" s="23">
        <v>184704</v>
      </c>
      <c r="J49" s="27">
        <f t="shared" si="0"/>
        <v>6272627.789999999</v>
      </c>
    </row>
    <row r="50" spans="4:10" s="8" customFormat="1" ht="21.75" customHeight="1">
      <c r="D50" s="25"/>
      <c r="E50" s="35">
        <v>43213</v>
      </c>
      <c r="F50" s="36" t="s">
        <v>119</v>
      </c>
      <c r="G50" s="37" t="s">
        <v>102</v>
      </c>
      <c r="H50" s="23"/>
      <c r="I50" s="23">
        <v>99840</v>
      </c>
      <c r="J50" s="27">
        <f t="shared" si="0"/>
        <v>6172787.789999999</v>
      </c>
    </row>
    <row r="51" spans="4:10" s="8" customFormat="1" ht="21.75" customHeight="1">
      <c r="D51" s="25"/>
      <c r="E51" s="35">
        <v>43213</v>
      </c>
      <c r="F51" s="36" t="s">
        <v>118</v>
      </c>
      <c r="G51" s="37" t="s">
        <v>102</v>
      </c>
      <c r="H51" s="23"/>
      <c r="I51" s="23">
        <v>99840</v>
      </c>
      <c r="J51" s="27">
        <f t="shared" si="0"/>
        <v>6072947.789999999</v>
      </c>
    </row>
    <row r="52" spans="4:10" s="8" customFormat="1" ht="21.75" customHeight="1">
      <c r="D52" s="25"/>
      <c r="E52" s="35">
        <v>43213</v>
      </c>
      <c r="F52" s="36" t="s">
        <v>117</v>
      </c>
      <c r="G52" s="37" t="s">
        <v>102</v>
      </c>
      <c r="H52" s="23"/>
      <c r="I52" s="23">
        <v>199680</v>
      </c>
      <c r="J52" s="27">
        <f t="shared" si="0"/>
        <v>5873267.789999999</v>
      </c>
    </row>
    <row r="53" spans="4:10" s="8" customFormat="1" ht="21.75" customHeight="1">
      <c r="D53" s="29"/>
      <c r="E53" s="35">
        <v>43213</v>
      </c>
      <c r="F53" s="36" t="s">
        <v>116</v>
      </c>
      <c r="G53" s="37" t="s">
        <v>102</v>
      </c>
      <c r="H53" s="13"/>
      <c r="I53" s="23">
        <v>99840</v>
      </c>
      <c r="J53" s="27">
        <f t="shared" si="0"/>
        <v>5773427.789999999</v>
      </c>
    </row>
    <row r="54" spans="4:10" s="8" customFormat="1" ht="21.75" customHeight="1">
      <c r="D54" s="29"/>
      <c r="E54" s="35">
        <v>43213</v>
      </c>
      <c r="F54" s="36" t="s">
        <v>115</v>
      </c>
      <c r="G54" s="37" t="s">
        <v>102</v>
      </c>
      <c r="H54" s="13"/>
      <c r="I54" s="23">
        <v>89856</v>
      </c>
      <c r="J54" s="27">
        <f t="shared" si="0"/>
        <v>5683571.789999999</v>
      </c>
    </row>
    <row r="55" spans="4:10" s="8" customFormat="1" ht="21.75" customHeight="1">
      <c r="D55" s="29"/>
      <c r="E55" s="35">
        <v>43213</v>
      </c>
      <c r="F55" s="36" t="s">
        <v>114</v>
      </c>
      <c r="G55" s="37" t="s">
        <v>102</v>
      </c>
      <c r="H55" s="13"/>
      <c r="I55" s="23">
        <v>149760</v>
      </c>
      <c r="J55" s="27">
        <f t="shared" si="0"/>
        <v>5533811.789999999</v>
      </c>
    </row>
    <row r="56" spans="4:10" s="8" customFormat="1" ht="21.75" customHeight="1">
      <c r="D56" s="29"/>
      <c r="E56" s="35">
        <v>43213</v>
      </c>
      <c r="F56" s="36" t="s">
        <v>113</v>
      </c>
      <c r="G56" s="37" t="s">
        <v>102</v>
      </c>
      <c r="H56" s="13"/>
      <c r="I56" s="23">
        <v>99840</v>
      </c>
      <c r="J56" s="27">
        <f t="shared" si="0"/>
        <v>5433971.789999999</v>
      </c>
    </row>
    <row r="57" spans="4:10" s="8" customFormat="1" ht="21.75" customHeight="1">
      <c r="D57" s="29"/>
      <c r="E57" s="35">
        <v>43213</v>
      </c>
      <c r="F57" s="36" t="s">
        <v>112</v>
      </c>
      <c r="G57" s="37" t="s">
        <v>102</v>
      </c>
      <c r="H57" s="13"/>
      <c r="I57" s="23">
        <v>99840</v>
      </c>
      <c r="J57" s="27">
        <f t="shared" si="0"/>
        <v>5334131.789999999</v>
      </c>
    </row>
    <row r="58" spans="4:10" s="8" customFormat="1" ht="21.75" customHeight="1">
      <c r="D58" s="31"/>
      <c r="E58" s="35">
        <v>43213</v>
      </c>
      <c r="F58" s="36" t="s">
        <v>111</v>
      </c>
      <c r="G58" s="37" t="s">
        <v>102</v>
      </c>
      <c r="H58" s="32"/>
      <c r="I58" s="23">
        <v>69888</v>
      </c>
      <c r="J58" s="27">
        <f t="shared" si="0"/>
        <v>5264243.789999999</v>
      </c>
    </row>
    <row r="59" spans="4:10" s="8" customFormat="1" ht="21.75" customHeight="1">
      <c r="D59" s="31"/>
      <c r="E59" s="35">
        <v>43213</v>
      </c>
      <c r="F59" s="36" t="s">
        <v>110</v>
      </c>
      <c r="G59" s="37" t="s">
        <v>102</v>
      </c>
      <c r="H59" s="32"/>
      <c r="I59" s="23">
        <v>69888</v>
      </c>
      <c r="J59" s="27">
        <f aca="true" t="shared" si="1" ref="J59:J90">+J58-I59</f>
        <v>5194355.789999999</v>
      </c>
    </row>
    <row r="60" spans="4:10" s="8" customFormat="1" ht="21.75" customHeight="1">
      <c r="D60" s="31"/>
      <c r="E60" s="35">
        <v>43213</v>
      </c>
      <c r="F60" s="36" t="s">
        <v>109</v>
      </c>
      <c r="G60" s="37" t="s">
        <v>102</v>
      </c>
      <c r="H60" s="32"/>
      <c r="I60" s="23">
        <v>129792</v>
      </c>
      <c r="J60" s="27">
        <f t="shared" si="1"/>
        <v>5064563.789999999</v>
      </c>
    </row>
    <row r="61" spans="4:10" s="8" customFormat="1" ht="21.75" customHeight="1">
      <c r="D61" s="31"/>
      <c r="E61" s="35">
        <v>43213</v>
      </c>
      <c r="F61" s="36" t="s">
        <v>108</v>
      </c>
      <c r="G61" s="37" t="s">
        <v>102</v>
      </c>
      <c r="H61" s="32"/>
      <c r="I61" s="23">
        <v>299520</v>
      </c>
      <c r="J61" s="27">
        <f t="shared" si="1"/>
        <v>4765043.789999999</v>
      </c>
    </row>
    <row r="62" spans="4:10" s="8" customFormat="1" ht="21.75" customHeight="1">
      <c r="D62" s="31"/>
      <c r="E62" s="35">
        <v>43213</v>
      </c>
      <c r="F62" s="36" t="s">
        <v>107</v>
      </c>
      <c r="G62" s="37" t="s">
        <v>102</v>
      </c>
      <c r="H62" s="32"/>
      <c r="I62" s="23">
        <v>99840</v>
      </c>
      <c r="J62" s="27">
        <f t="shared" si="1"/>
        <v>4665203.789999999</v>
      </c>
    </row>
    <row r="63" spans="4:10" s="8" customFormat="1" ht="21.75" customHeight="1">
      <c r="D63" s="31"/>
      <c r="E63" s="35">
        <v>43213</v>
      </c>
      <c r="F63" s="36" t="s">
        <v>106</v>
      </c>
      <c r="G63" s="37" t="s">
        <v>102</v>
      </c>
      <c r="H63" s="32"/>
      <c r="I63" s="23">
        <v>599040</v>
      </c>
      <c r="J63" s="27">
        <f t="shared" si="1"/>
        <v>4066163.789999999</v>
      </c>
    </row>
    <row r="64" spans="4:10" s="8" customFormat="1" ht="21.75" customHeight="1">
      <c r="D64" s="31"/>
      <c r="E64" s="35">
        <v>43213</v>
      </c>
      <c r="F64" s="36" t="s">
        <v>105</v>
      </c>
      <c r="G64" s="37" t="s">
        <v>102</v>
      </c>
      <c r="H64" s="32"/>
      <c r="I64" s="23">
        <v>49920</v>
      </c>
      <c r="J64" s="27">
        <f t="shared" si="1"/>
        <v>4016243.789999999</v>
      </c>
    </row>
    <row r="65" spans="4:10" s="8" customFormat="1" ht="21.75" customHeight="1">
      <c r="D65" s="31"/>
      <c r="E65" s="35">
        <v>43213</v>
      </c>
      <c r="F65" s="36" t="s">
        <v>104</v>
      </c>
      <c r="G65" s="37" t="s">
        <v>102</v>
      </c>
      <c r="H65" s="32"/>
      <c r="I65" s="23">
        <v>29952</v>
      </c>
      <c r="J65" s="27">
        <f t="shared" si="1"/>
        <v>3986291.789999999</v>
      </c>
    </row>
    <row r="66" spans="4:10" s="8" customFormat="1" ht="21.75" customHeight="1">
      <c r="D66" s="31"/>
      <c r="E66" s="35">
        <v>43213</v>
      </c>
      <c r="F66" s="36" t="s">
        <v>103</v>
      </c>
      <c r="G66" s="37" t="s">
        <v>102</v>
      </c>
      <c r="H66" s="32"/>
      <c r="I66" s="23">
        <v>49920</v>
      </c>
      <c r="J66" s="27">
        <f t="shared" si="1"/>
        <v>3936371.789999999</v>
      </c>
    </row>
    <row r="67" spans="4:10" s="8" customFormat="1" ht="21.75" customHeight="1">
      <c r="D67" s="31"/>
      <c r="E67" s="35">
        <v>43213</v>
      </c>
      <c r="F67" s="46">
        <v>6898</v>
      </c>
      <c r="G67" s="37" t="s">
        <v>31</v>
      </c>
      <c r="H67" s="32"/>
      <c r="I67" s="23">
        <v>13605.48</v>
      </c>
      <c r="J67" s="27">
        <f t="shared" si="1"/>
        <v>3922766.309999999</v>
      </c>
    </row>
    <row r="68" spans="4:10" s="8" customFormat="1" ht="21.75" customHeight="1">
      <c r="D68" s="31"/>
      <c r="E68" s="35">
        <v>43213</v>
      </c>
      <c r="F68" s="45" t="s">
        <v>101</v>
      </c>
      <c r="G68" s="37" t="s">
        <v>31</v>
      </c>
      <c r="H68" s="32"/>
      <c r="I68" s="23">
        <v>13600</v>
      </c>
      <c r="J68" s="27">
        <f t="shared" si="1"/>
        <v>3909166.309999999</v>
      </c>
    </row>
    <row r="69" spans="4:10" s="8" customFormat="1" ht="21.75" customHeight="1">
      <c r="D69" s="31"/>
      <c r="E69" s="35">
        <v>43213</v>
      </c>
      <c r="F69" s="45" t="s">
        <v>100</v>
      </c>
      <c r="G69" s="37" t="s">
        <v>31</v>
      </c>
      <c r="H69" s="32"/>
      <c r="I69" s="23">
        <v>54413.73</v>
      </c>
      <c r="J69" s="27">
        <f t="shared" si="1"/>
        <v>3854752.579999999</v>
      </c>
    </row>
    <row r="70" spans="4:10" s="8" customFormat="1" ht="21.75" customHeight="1">
      <c r="D70" s="31"/>
      <c r="E70" s="35">
        <v>43213</v>
      </c>
      <c r="F70" s="45" t="s">
        <v>99</v>
      </c>
      <c r="G70" s="37" t="s">
        <v>31</v>
      </c>
      <c r="H70" s="32"/>
      <c r="I70" s="23">
        <v>500</v>
      </c>
      <c r="J70" s="27">
        <f t="shared" si="1"/>
        <v>3854252.579999999</v>
      </c>
    </row>
    <row r="71" spans="4:10" s="8" customFormat="1" ht="21.75" customHeight="1">
      <c r="D71" s="31"/>
      <c r="E71" s="35">
        <v>43213</v>
      </c>
      <c r="F71" s="45" t="s">
        <v>98</v>
      </c>
      <c r="G71" s="37" t="s">
        <v>31</v>
      </c>
      <c r="H71" s="32"/>
      <c r="I71" s="23">
        <v>2500</v>
      </c>
      <c r="J71" s="27">
        <f t="shared" si="1"/>
        <v>3851752.579999999</v>
      </c>
    </row>
    <row r="72" spans="4:10" s="8" customFormat="1" ht="21.75" customHeight="1">
      <c r="D72" s="31"/>
      <c r="E72" s="35">
        <v>43213</v>
      </c>
      <c r="F72" s="45" t="s">
        <v>97</v>
      </c>
      <c r="G72" s="37" t="s">
        <v>31</v>
      </c>
      <c r="H72" s="32"/>
      <c r="I72" s="23">
        <v>1000</v>
      </c>
      <c r="J72" s="27">
        <f t="shared" si="1"/>
        <v>3850752.579999999</v>
      </c>
    </row>
    <row r="73" spans="4:10" s="8" customFormat="1" ht="21.75" customHeight="1">
      <c r="D73" s="31"/>
      <c r="E73" s="35">
        <v>43213</v>
      </c>
      <c r="F73" s="45" t="s">
        <v>96</v>
      </c>
      <c r="G73" s="37" t="s">
        <v>31</v>
      </c>
      <c r="H73" s="32"/>
      <c r="I73" s="23">
        <v>39777.25</v>
      </c>
      <c r="J73" s="27">
        <f t="shared" si="1"/>
        <v>3810975.329999999</v>
      </c>
    </row>
    <row r="74" spans="4:10" s="8" customFormat="1" ht="21.75" customHeight="1">
      <c r="D74" s="31"/>
      <c r="E74" s="35">
        <v>43213</v>
      </c>
      <c r="F74" s="45" t="s">
        <v>95</v>
      </c>
      <c r="G74" s="37" t="s">
        <v>31</v>
      </c>
      <c r="H74" s="32"/>
      <c r="I74" s="44">
        <v>47700</v>
      </c>
      <c r="J74" s="27">
        <f t="shared" si="1"/>
        <v>3763275.329999999</v>
      </c>
    </row>
    <row r="75" spans="4:10" s="8" customFormat="1" ht="21.75" customHeight="1">
      <c r="D75" s="31"/>
      <c r="E75" s="35">
        <v>43213</v>
      </c>
      <c r="F75" s="45" t="s">
        <v>94</v>
      </c>
      <c r="G75" s="37" t="s">
        <v>31</v>
      </c>
      <c r="H75" s="32"/>
      <c r="I75" s="44">
        <v>1612</v>
      </c>
      <c r="J75" s="27">
        <f t="shared" si="1"/>
        <v>3761663.329999999</v>
      </c>
    </row>
    <row r="76" spans="4:10" s="8" customFormat="1" ht="21.75" customHeight="1">
      <c r="D76" s="31"/>
      <c r="E76" s="35">
        <v>43213</v>
      </c>
      <c r="F76" s="45" t="s">
        <v>93</v>
      </c>
      <c r="G76" s="37" t="s">
        <v>31</v>
      </c>
      <c r="H76" s="32"/>
      <c r="I76" s="44">
        <v>51900</v>
      </c>
      <c r="J76" s="27">
        <f t="shared" si="1"/>
        <v>3709763.329999999</v>
      </c>
    </row>
    <row r="77" spans="4:10" s="8" customFormat="1" ht="21.75" customHeight="1">
      <c r="D77" s="31"/>
      <c r="E77" s="35">
        <v>43213</v>
      </c>
      <c r="F77" s="45" t="s">
        <v>92</v>
      </c>
      <c r="G77" s="37" t="s">
        <v>31</v>
      </c>
      <c r="H77" s="32"/>
      <c r="I77" s="44">
        <v>11340</v>
      </c>
      <c r="J77" s="27">
        <f t="shared" si="1"/>
        <v>3698423.329999999</v>
      </c>
    </row>
    <row r="78" spans="4:10" s="8" customFormat="1" ht="21.75" customHeight="1">
      <c r="D78" s="31"/>
      <c r="E78" s="35">
        <v>43213</v>
      </c>
      <c r="F78" s="45" t="s">
        <v>91</v>
      </c>
      <c r="G78" s="37" t="s">
        <v>31</v>
      </c>
      <c r="H78" s="32"/>
      <c r="I78" s="44">
        <v>231480</v>
      </c>
      <c r="J78" s="27">
        <f t="shared" si="1"/>
        <v>3466943.329999999</v>
      </c>
    </row>
    <row r="79" spans="4:10" s="8" customFormat="1" ht="21.75" customHeight="1">
      <c r="D79" s="31"/>
      <c r="E79" s="35">
        <v>43213</v>
      </c>
      <c r="F79" s="45" t="s">
        <v>90</v>
      </c>
      <c r="G79" s="37" t="s">
        <v>31</v>
      </c>
      <c r="H79" s="32"/>
      <c r="I79" s="44">
        <v>47460</v>
      </c>
      <c r="J79" s="27">
        <f t="shared" si="1"/>
        <v>3419483.329999999</v>
      </c>
    </row>
    <row r="80" spans="4:10" s="8" customFormat="1" ht="21.75" customHeight="1">
      <c r="D80" s="31"/>
      <c r="E80" s="35">
        <v>43213</v>
      </c>
      <c r="F80" s="45" t="s">
        <v>89</v>
      </c>
      <c r="G80" s="37" t="s">
        <v>31</v>
      </c>
      <c r="H80" s="32"/>
      <c r="I80" s="44">
        <v>110400</v>
      </c>
      <c r="J80" s="27">
        <f t="shared" si="1"/>
        <v>3309083.329999999</v>
      </c>
    </row>
    <row r="81" spans="4:10" s="8" customFormat="1" ht="21.75" customHeight="1">
      <c r="D81" s="31"/>
      <c r="E81" s="35">
        <v>43213</v>
      </c>
      <c r="F81" s="45" t="s">
        <v>88</v>
      </c>
      <c r="G81" s="37" t="s">
        <v>31</v>
      </c>
      <c r="H81" s="32"/>
      <c r="I81" s="44">
        <v>3620</v>
      </c>
      <c r="J81" s="27">
        <f t="shared" si="1"/>
        <v>3305463.329999999</v>
      </c>
    </row>
    <row r="82" spans="4:10" s="8" customFormat="1" ht="21.75" customHeight="1">
      <c r="D82" s="31"/>
      <c r="E82" s="35">
        <v>43213</v>
      </c>
      <c r="F82" s="45" t="s">
        <v>87</v>
      </c>
      <c r="G82" s="37" t="s">
        <v>31</v>
      </c>
      <c r="H82" s="32"/>
      <c r="I82" s="44">
        <v>54300</v>
      </c>
      <c r="J82" s="27">
        <f t="shared" si="1"/>
        <v>3251163.329999999</v>
      </c>
    </row>
    <row r="83" spans="4:10" s="8" customFormat="1" ht="21.75" customHeight="1">
      <c r="D83" s="31"/>
      <c r="E83" s="35">
        <v>43213</v>
      </c>
      <c r="F83" s="45" t="s">
        <v>86</v>
      </c>
      <c r="G83" s="37" t="s">
        <v>31</v>
      </c>
      <c r="H83" s="32"/>
      <c r="I83" s="44">
        <v>7380</v>
      </c>
      <c r="J83" s="27">
        <f t="shared" si="1"/>
        <v>3243783.329999999</v>
      </c>
    </row>
    <row r="84" spans="4:10" s="8" customFormat="1" ht="21.75" customHeight="1">
      <c r="D84" s="31"/>
      <c r="E84" s="35">
        <v>43213</v>
      </c>
      <c r="F84" s="45" t="s">
        <v>85</v>
      </c>
      <c r="G84" s="37" t="s">
        <v>31</v>
      </c>
      <c r="H84" s="32"/>
      <c r="I84" s="44">
        <v>600</v>
      </c>
      <c r="J84" s="27">
        <f t="shared" si="1"/>
        <v>3243183.329999999</v>
      </c>
    </row>
    <row r="85" spans="4:10" s="8" customFormat="1" ht="21.75" customHeight="1">
      <c r="D85" s="31"/>
      <c r="E85" s="35">
        <v>43213</v>
      </c>
      <c r="F85" s="45" t="s">
        <v>84</v>
      </c>
      <c r="G85" s="37" t="s">
        <v>31</v>
      </c>
      <c r="H85" s="32"/>
      <c r="I85" s="44">
        <v>268500</v>
      </c>
      <c r="J85" s="27">
        <f t="shared" si="1"/>
        <v>2974683.329999999</v>
      </c>
    </row>
    <row r="86" spans="4:10" s="8" customFormat="1" ht="21.75" customHeight="1">
      <c r="D86" s="31"/>
      <c r="E86" s="35">
        <v>43213</v>
      </c>
      <c r="F86" s="45" t="s">
        <v>83</v>
      </c>
      <c r="G86" s="37" t="s">
        <v>31</v>
      </c>
      <c r="H86" s="32"/>
      <c r="I86" s="44">
        <v>118960</v>
      </c>
      <c r="J86" s="27">
        <f t="shared" si="1"/>
        <v>2855723.329999999</v>
      </c>
    </row>
    <row r="87" spans="4:10" s="8" customFormat="1" ht="21.75" customHeight="1">
      <c r="D87" s="31"/>
      <c r="E87" s="35">
        <v>43213</v>
      </c>
      <c r="F87" s="45" t="s">
        <v>82</v>
      </c>
      <c r="G87" s="37" t="s">
        <v>31</v>
      </c>
      <c r="H87" s="32"/>
      <c r="I87" s="44">
        <v>10260</v>
      </c>
      <c r="J87" s="27">
        <f t="shared" si="1"/>
        <v>2845463.329999999</v>
      </c>
    </row>
    <row r="88" spans="4:10" s="8" customFormat="1" ht="21.75" customHeight="1">
      <c r="D88" s="31"/>
      <c r="E88" s="35">
        <v>43213</v>
      </c>
      <c r="F88" s="45" t="s">
        <v>81</v>
      </c>
      <c r="G88" s="37" t="s">
        <v>31</v>
      </c>
      <c r="H88" s="32"/>
      <c r="I88" s="44">
        <v>70140</v>
      </c>
      <c r="J88" s="27">
        <f t="shared" si="1"/>
        <v>2775323.329999999</v>
      </c>
    </row>
    <row r="89" spans="4:10" s="8" customFormat="1" ht="21.75" customHeight="1">
      <c r="D89" s="31"/>
      <c r="E89" s="35">
        <v>43213</v>
      </c>
      <c r="F89" s="45" t="s">
        <v>80</v>
      </c>
      <c r="G89" s="37" t="s">
        <v>31</v>
      </c>
      <c r="H89" s="32"/>
      <c r="I89" s="44">
        <v>1620</v>
      </c>
      <c r="J89" s="27">
        <f t="shared" si="1"/>
        <v>2773703.329999999</v>
      </c>
    </row>
    <row r="90" spans="4:10" s="8" customFormat="1" ht="21.75" customHeight="1">
      <c r="D90" s="31"/>
      <c r="E90" s="35">
        <v>43213</v>
      </c>
      <c r="F90" s="45" t="s">
        <v>79</v>
      </c>
      <c r="G90" s="37" t="s">
        <v>31</v>
      </c>
      <c r="H90" s="32"/>
      <c r="I90" s="44">
        <v>73560</v>
      </c>
      <c r="J90" s="27">
        <f t="shared" si="1"/>
        <v>2700143.329999999</v>
      </c>
    </row>
    <row r="91" spans="4:10" s="8" customFormat="1" ht="21.75" customHeight="1">
      <c r="D91" s="31"/>
      <c r="E91" s="35">
        <v>43213</v>
      </c>
      <c r="F91" s="45" t="s">
        <v>78</v>
      </c>
      <c r="G91" s="37" t="s">
        <v>31</v>
      </c>
      <c r="H91" s="32"/>
      <c r="I91" s="44">
        <v>197760</v>
      </c>
      <c r="J91" s="27">
        <f>+J90-I91</f>
        <v>2502383.329999999</v>
      </c>
    </row>
    <row r="92" spans="4:10" s="8" customFormat="1" ht="21.75" customHeight="1">
      <c r="D92" s="31"/>
      <c r="E92" s="35">
        <v>43213</v>
      </c>
      <c r="F92" s="45" t="s">
        <v>77</v>
      </c>
      <c r="G92" s="37" t="s">
        <v>31</v>
      </c>
      <c r="H92" s="32"/>
      <c r="I92" s="44">
        <v>92826</v>
      </c>
      <c r="J92" s="27">
        <f>+J91-I92</f>
        <v>2409557.329999999</v>
      </c>
    </row>
    <row r="93" spans="4:10" s="8" customFormat="1" ht="21.75" customHeight="1">
      <c r="D93" s="25"/>
      <c r="E93" s="35">
        <v>43214</v>
      </c>
      <c r="F93" s="45" t="s">
        <v>76</v>
      </c>
      <c r="G93" s="37" t="s">
        <v>73</v>
      </c>
      <c r="H93" s="23">
        <v>2244080.46</v>
      </c>
      <c r="I93" s="23"/>
      <c r="J93" s="27">
        <f>+J92+H93</f>
        <v>4653637.789999999</v>
      </c>
    </row>
    <row r="94" spans="4:10" s="8" customFormat="1" ht="21.75" customHeight="1">
      <c r="D94" s="25"/>
      <c r="E94" s="35">
        <v>43214</v>
      </c>
      <c r="F94" s="45" t="s">
        <v>75</v>
      </c>
      <c r="G94" s="37" t="s">
        <v>73</v>
      </c>
      <c r="H94" s="23">
        <v>701157.02</v>
      </c>
      <c r="I94" s="23"/>
      <c r="J94" s="27">
        <f>+J93+H94</f>
        <v>5354794.809999999</v>
      </c>
    </row>
    <row r="95" spans="4:10" s="8" customFormat="1" ht="21.75" customHeight="1">
      <c r="D95" s="31"/>
      <c r="E95" s="35">
        <v>43215</v>
      </c>
      <c r="F95" s="45" t="s">
        <v>74</v>
      </c>
      <c r="G95" s="37" t="s">
        <v>73</v>
      </c>
      <c r="H95" s="44">
        <v>717691.74</v>
      </c>
      <c r="I95" s="44"/>
      <c r="J95" s="43">
        <f>+J94+H95</f>
        <v>6072486.549999999</v>
      </c>
    </row>
    <row r="96" spans="4:10" s="8" customFormat="1" ht="21.75" customHeight="1">
      <c r="D96" s="31"/>
      <c r="E96" s="35">
        <v>43215</v>
      </c>
      <c r="F96" s="45" t="s">
        <v>72</v>
      </c>
      <c r="G96" s="37" t="s">
        <v>71</v>
      </c>
      <c r="H96" s="32"/>
      <c r="I96" s="44">
        <v>97551.56</v>
      </c>
      <c r="J96" s="43">
        <f aca="true" t="shared" si="2" ref="J96:J135">+J95-I96</f>
        <v>5974934.989999999</v>
      </c>
    </row>
    <row r="97" spans="4:10" s="8" customFormat="1" ht="21.75" customHeight="1">
      <c r="D97" s="31"/>
      <c r="E97" s="35">
        <v>43215</v>
      </c>
      <c r="F97" s="45" t="s">
        <v>70</v>
      </c>
      <c r="G97" s="37" t="s">
        <v>69</v>
      </c>
      <c r="H97" s="32"/>
      <c r="I97" s="44">
        <v>37064</v>
      </c>
      <c r="J97" s="43">
        <f t="shared" si="2"/>
        <v>5937870.989999999</v>
      </c>
    </row>
    <row r="98" spans="4:10" s="8" customFormat="1" ht="21.75" customHeight="1">
      <c r="D98" s="31"/>
      <c r="E98" s="35">
        <v>43215</v>
      </c>
      <c r="F98" s="45" t="s">
        <v>68</v>
      </c>
      <c r="G98" s="37" t="s">
        <v>67</v>
      </c>
      <c r="H98" s="32"/>
      <c r="I98" s="44">
        <v>210347.11</v>
      </c>
      <c r="J98" s="43">
        <f t="shared" si="2"/>
        <v>5727523.879999999</v>
      </c>
    </row>
    <row r="99" spans="4:10" s="8" customFormat="1" ht="21.75" customHeight="1">
      <c r="D99" s="31"/>
      <c r="E99" s="35">
        <v>43215</v>
      </c>
      <c r="F99" s="45" t="s">
        <v>66</v>
      </c>
      <c r="G99" s="37" t="s">
        <v>31</v>
      </c>
      <c r="H99" s="32"/>
      <c r="I99" s="44">
        <v>3500</v>
      </c>
      <c r="J99" s="43">
        <f t="shared" si="2"/>
        <v>5724023.879999999</v>
      </c>
    </row>
    <row r="100" spans="4:10" s="8" customFormat="1" ht="21.75" customHeight="1">
      <c r="D100" s="31"/>
      <c r="E100" s="35">
        <v>43215</v>
      </c>
      <c r="F100" s="45" t="s">
        <v>65</v>
      </c>
      <c r="G100" s="37" t="s">
        <v>31</v>
      </c>
      <c r="H100" s="32"/>
      <c r="I100" s="44">
        <v>2300</v>
      </c>
      <c r="J100" s="43">
        <f t="shared" si="2"/>
        <v>5721723.879999999</v>
      </c>
    </row>
    <row r="101" spans="4:10" s="8" customFormat="1" ht="21.75" customHeight="1">
      <c r="D101" s="31"/>
      <c r="E101" s="35">
        <v>43215</v>
      </c>
      <c r="F101" s="45" t="s">
        <v>64</v>
      </c>
      <c r="G101" s="37" t="s">
        <v>31</v>
      </c>
      <c r="H101" s="32"/>
      <c r="I101" s="44">
        <v>4000</v>
      </c>
      <c r="J101" s="43">
        <f t="shared" si="2"/>
        <v>5717723.879999999</v>
      </c>
    </row>
    <row r="102" spans="4:10" s="8" customFormat="1" ht="21.75" customHeight="1">
      <c r="D102" s="31"/>
      <c r="E102" s="35">
        <v>43215</v>
      </c>
      <c r="F102" s="45" t="s">
        <v>63</v>
      </c>
      <c r="G102" s="37" t="s">
        <v>31</v>
      </c>
      <c r="H102" s="32"/>
      <c r="I102" s="44">
        <v>2800</v>
      </c>
      <c r="J102" s="43">
        <f t="shared" si="2"/>
        <v>5714923.879999999</v>
      </c>
    </row>
    <row r="103" spans="4:10" s="8" customFormat="1" ht="21.75" customHeight="1">
      <c r="D103" s="31"/>
      <c r="E103" s="35">
        <v>43215</v>
      </c>
      <c r="F103" s="45" t="s">
        <v>62</v>
      </c>
      <c r="G103" s="37" t="s">
        <v>31</v>
      </c>
      <c r="H103" s="32"/>
      <c r="I103" s="44">
        <v>3600</v>
      </c>
      <c r="J103" s="43">
        <f t="shared" si="2"/>
        <v>5711323.879999999</v>
      </c>
    </row>
    <row r="104" spans="4:10" s="8" customFormat="1" ht="21.75" customHeight="1">
      <c r="D104" s="31"/>
      <c r="E104" s="35">
        <v>43215</v>
      </c>
      <c r="F104" s="45" t="s">
        <v>61</v>
      </c>
      <c r="G104" s="37" t="s">
        <v>31</v>
      </c>
      <c r="H104" s="32"/>
      <c r="I104" s="44">
        <v>5500</v>
      </c>
      <c r="J104" s="43">
        <f t="shared" si="2"/>
        <v>5705823.879999999</v>
      </c>
    </row>
    <row r="105" spans="4:10" s="8" customFormat="1" ht="21.75" customHeight="1">
      <c r="D105" s="31"/>
      <c r="E105" s="35">
        <v>43215</v>
      </c>
      <c r="F105" s="45" t="s">
        <v>60</v>
      </c>
      <c r="G105" s="37" t="s">
        <v>31</v>
      </c>
      <c r="H105" s="32"/>
      <c r="I105" s="44">
        <v>5700</v>
      </c>
      <c r="J105" s="43">
        <f t="shared" si="2"/>
        <v>5700123.879999999</v>
      </c>
    </row>
    <row r="106" spans="4:10" s="8" customFormat="1" ht="21.75" customHeight="1">
      <c r="D106" s="31"/>
      <c r="E106" s="35">
        <v>43215</v>
      </c>
      <c r="F106" s="45" t="s">
        <v>59</v>
      </c>
      <c r="G106" s="37" t="s">
        <v>31</v>
      </c>
      <c r="H106" s="32"/>
      <c r="I106" s="44">
        <v>18000</v>
      </c>
      <c r="J106" s="43">
        <f t="shared" si="2"/>
        <v>5682123.879999999</v>
      </c>
    </row>
    <row r="107" spans="4:10" s="8" customFormat="1" ht="21.75" customHeight="1">
      <c r="D107" s="31"/>
      <c r="E107" s="35">
        <v>43215</v>
      </c>
      <c r="F107" s="45" t="s">
        <v>58</v>
      </c>
      <c r="G107" s="37" t="s">
        <v>31</v>
      </c>
      <c r="H107" s="32"/>
      <c r="I107" s="44">
        <v>13000</v>
      </c>
      <c r="J107" s="43">
        <f t="shared" si="2"/>
        <v>5669123.879999999</v>
      </c>
    </row>
    <row r="108" spans="4:10" s="8" customFormat="1" ht="21.75" customHeight="1">
      <c r="D108" s="31"/>
      <c r="E108" s="35">
        <v>43215</v>
      </c>
      <c r="F108" s="45" t="s">
        <v>57</v>
      </c>
      <c r="G108" s="37" t="s">
        <v>31</v>
      </c>
      <c r="H108" s="32"/>
      <c r="I108" s="44">
        <v>9500</v>
      </c>
      <c r="J108" s="43">
        <f t="shared" si="2"/>
        <v>5659623.879999999</v>
      </c>
    </row>
    <row r="109" spans="4:10" s="8" customFormat="1" ht="21.75" customHeight="1">
      <c r="D109" s="31"/>
      <c r="E109" s="35">
        <v>43215</v>
      </c>
      <c r="F109" s="45" t="s">
        <v>56</v>
      </c>
      <c r="G109" s="37" t="s">
        <v>31</v>
      </c>
      <c r="H109" s="32"/>
      <c r="I109" s="44">
        <v>5000</v>
      </c>
      <c r="J109" s="43">
        <f t="shared" si="2"/>
        <v>5654623.879999999</v>
      </c>
    </row>
    <row r="110" spans="4:10" s="8" customFormat="1" ht="21.75" customHeight="1">
      <c r="D110" s="31"/>
      <c r="E110" s="35">
        <v>43215</v>
      </c>
      <c r="F110" s="45" t="s">
        <v>55</v>
      </c>
      <c r="G110" s="37" t="s">
        <v>31</v>
      </c>
      <c r="H110" s="32"/>
      <c r="I110" s="44">
        <v>19000</v>
      </c>
      <c r="J110" s="43">
        <f t="shared" si="2"/>
        <v>5635623.879999999</v>
      </c>
    </row>
    <row r="111" spans="4:10" s="8" customFormat="1" ht="21.75" customHeight="1">
      <c r="D111" s="31"/>
      <c r="E111" s="35">
        <v>43215</v>
      </c>
      <c r="F111" s="45" t="s">
        <v>54</v>
      </c>
      <c r="G111" s="37" t="s">
        <v>31</v>
      </c>
      <c r="H111" s="32"/>
      <c r="I111" s="44">
        <v>18200</v>
      </c>
      <c r="J111" s="43">
        <f t="shared" si="2"/>
        <v>5617423.879999999</v>
      </c>
    </row>
    <row r="112" spans="4:10" s="8" customFormat="1" ht="21.75" customHeight="1">
      <c r="D112" s="31"/>
      <c r="E112" s="35">
        <v>43215</v>
      </c>
      <c r="F112" s="45" t="s">
        <v>53</v>
      </c>
      <c r="G112" s="37" t="s">
        <v>31</v>
      </c>
      <c r="H112" s="32"/>
      <c r="I112" s="44">
        <v>34000</v>
      </c>
      <c r="J112" s="43">
        <f t="shared" si="2"/>
        <v>5583423.879999999</v>
      </c>
    </row>
    <row r="113" spans="4:10" s="8" customFormat="1" ht="21.75" customHeight="1">
      <c r="D113" s="31"/>
      <c r="E113" s="35">
        <v>43215</v>
      </c>
      <c r="F113" s="45" t="s">
        <v>52</v>
      </c>
      <c r="G113" s="37" t="s">
        <v>31</v>
      </c>
      <c r="H113" s="32"/>
      <c r="I113" s="44">
        <v>14000</v>
      </c>
      <c r="J113" s="43">
        <f t="shared" si="2"/>
        <v>5569423.879999999</v>
      </c>
    </row>
    <row r="114" spans="4:10" s="8" customFormat="1" ht="21.75" customHeight="1">
      <c r="D114" s="31"/>
      <c r="E114" s="35">
        <v>43215</v>
      </c>
      <c r="F114" s="45" t="s">
        <v>51</v>
      </c>
      <c r="G114" s="37" t="s">
        <v>31</v>
      </c>
      <c r="H114" s="32"/>
      <c r="I114" s="44">
        <v>9600</v>
      </c>
      <c r="J114" s="43">
        <f t="shared" si="2"/>
        <v>5559823.879999999</v>
      </c>
    </row>
    <row r="115" spans="4:10" s="8" customFormat="1" ht="21.75" customHeight="1">
      <c r="D115" s="31"/>
      <c r="E115" s="35">
        <v>43215</v>
      </c>
      <c r="F115" s="45" t="s">
        <v>50</v>
      </c>
      <c r="G115" s="37" t="s">
        <v>31</v>
      </c>
      <c r="H115" s="32"/>
      <c r="I115" s="44">
        <v>8800</v>
      </c>
      <c r="J115" s="43">
        <f t="shared" si="2"/>
        <v>5551023.879999999</v>
      </c>
    </row>
    <row r="116" spans="4:10" s="8" customFormat="1" ht="21.75" customHeight="1">
      <c r="D116" s="31"/>
      <c r="E116" s="35">
        <v>43215</v>
      </c>
      <c r="F116" s="45" t="s">
        <v>49</v>
      </c>
      <c r="G116" s="37" t="s">
        <v>31</v>
      </c>
      <c r="H116" s="32"/>
      <c r="I116" s="44">
        <v>36750</v>
      </c>
      <c r="J116" s="43">
        <f t="shared" si="2"/>
        <v>5514273.879999999</v>
      </c>
    </row>
    <row r="117" spans="4:10" s="8" customFormat="1" ht="21.75" customHeight="1">
      <c r="D117" s="31"/>
      <c r="E117" s="35">
        <v>43215</v>
      </c>
      <c r="F117" s="45" t="s">
        <v>48</v>
      </c>
      <c r="G117" s="37" t="s">
        <v>31</v>
      </c>
      <c r="H117" s="32"/>
      <c r="I117" s="44">
        <v>17000</v>
      </c>
      <c r="J117" s="43">
        <f t="shared" si="2"/>
        <v>5497273.879999999</v>
      </c>
    </row>
    <row r="118" spans="4:10" s="8" customFormat="1" ht="21.75" customHeight="1">
      <c r="D118" s="31"/>
      <c r="E118" s="35">
        <v>43215</v>
      </c>
      <c r="F118" s="45" t="s">
        <v>47</v>
      </c>
      <c r="G118" s="37" t="s">
        <v>31</v>
      </c>
      <c r="H118" s="32"/>
      <c r="I118" s="44">
        <v>7400</v>
      </c>
      <c r="J118" s="43">
        <f t="shared" si="2"/>
        <v>5489873.879999999</v>
      </c>
    </row>
    <row r="119" spans="4:10" s="8" customFormat="1" ht="21.75" customHeight="1">
      <c r="D119" s="31"/>
      <c r="E119" s="35">
        <v>43215</v>
      </c>
      <c r="F119" s="45" t="s">
        <v>46</v>
      </c>
      <c r="G119" s="37" t="s">
        <v>31</v>
      </c>
      <c r="H119" s="32"/>
      <c r="I119" s="44">
        <v>13200</v>
      </c>
      <c r="J119" s="43">
        <f t="shared" si="2"/>
        <v>5476673.879999999</v>
      </c>
    </row>
    <row r="120" spans="4:10" s="8" customFormat="1" ht="21.75" customHeight="1">
      <c r="D120" s="31"/>
      <c r="E120" s="35">
        <v>43215</v>
      </c>
      <c r="F120" s="45" t="s">
        <v>45</v>
      </c>
      <c r="G120" s="37" t="s">
        <v>31</v>
      </c>
      <c r="H120" s="32"/>
      <c r="I120" s="44">
        <v>15900</v>
      </c>
      <c r="J120" s="43">
        <f t="shared" si="2"/>
        <v>5460773.879999999</v>
      </c>
    </row>
    <row r="121" spans="4:10" s="8" customFormat="1" ht="21.75" customHeight="1">
      <c r="D121" s="31"/>
      <c r="E121" s="35">
        <v>43215</v>
      </c>
      <c r="F121" s="45" t="s">
        <v>44</v>
      </c>
      <c r="G121" s="37" t="s">
        <v>31</v>
      </c>
      <c r="H121" s="32"/>
      <c r="I121" s="44">
        <v>9400</v>
      </c>
      <c r="J121" s="43">
        <f t="shared" si="2"/>
        <v>5451373.879999999</v>
      </c>
    </row>
    <row r="122" spans="4:10" s="8" customFormat="1" ht="21.75" customHeight="1">
      <c r="D122" s="31"/>
      <c r="E122" s="35">
        <v>43215</v>
      </c>
      <c r="F122" s="45" t="s">
        <v>43</v>
      </c>
      <c r="G122" s="37" t="s">
        <v>31</v>
      </c>
      <c r="H122" s="32"/>
      <c r="I122" s="44">
        <v>9300</v>
      </c>
      <c r="J122" s="43">
        <f t="shared" si="2"/>
        <v>5442073.879999999</v>
      </c>
    </row>
    <row r="123" spans="4:10" s="8" customFormat="1" ht="21.75" customHeight="1">
      <c r="D123" s="31"/>
      <c r="E123" s="35">
        <v>43215</v>
      </c>
      <c r="F123" s="45" t="s">
        <v>42</v>
      </c>
      <c r="G123" s="37" t="s">
        <v>31</v>
      </c>
      <c r="H123" s="32"/>
      <c r="I123" s="44">
        <v>10400</v>
      </c>
      <c r="J123" s="43">
        <f t="shared" si="2"/>
        <v>5431673.879999999</v>
      </c>
    </row>
    <row r="124" spans="4:10" s="8" customFormat="1" ht="21.75" customHeight="1">
      <c r="D124" s="31"/>
      <c r="E124" s="35">
        <v>43215</v>
      </c>
      <c r="F124" s="45" t="s">
        <v>41</v>
      </c>
      <c r="G124" s="37" t="s">
        <v>31</v>
      </c>
      <c r="H124" s="32"/>
      <c r="I124" s="44">
        <v>9600</v>
      </c>
      <c r="J124" s="43">
        <f t="shared" si="2"/>
        <v>5422073.879999999</v>
      </c>
    </row>
    <row r="125" spans="4:10" s="8" customFormat="1" ht="21.75" customHeight="1">
      <c r="D125" s="31"/>
      <c r="E125" s="35">
        <v>43215</v>
      </c>
      <c r="F125" s="45" t="s">
        <v>40</v>
      </c>
      <c r="G125" s="37" t="s">
        <v>31</v>
      </c>
      <c r="H125" s="32"/>
      <c r="I125" s="44">
        <v>11100</v>
      </c>
      <c r="J125" s="43">
        <f t="shared" si="2"/>
        <v>5410973.879999999</v>
      </c>
    </row>
    <row r="126" spans="4:10" s="8" customFormat="1" ht="21.75" customHeight="1">
      <c r="D126" s="31"/>
      <c r="E126" s="35">
        <v>43215</v>
      </c>
      <c r="F126" s="45" t="s">
        <v>39</v>
      </c>
      <c r="G126" s="37" t="s">
        <v>31</v>
      </c>
      <c r="H126" s="32"/>
      <c r="I126" s="44">
        <v>6300</v>
      </c>
      <c r="J126" s="43">
        <f t="shared" si="2"/>
        <v>5404673.879999999</v>
      </c>
    </row>
    <row r="127" spans="4:10" s="8" customFormat="1" ht="21.75" customHeight="1">
      <c r="D127" s="31"/>
      <c r="E127" s="35">
        <v>43215</v>
      </c>
      <c r="F127" s="45" t="s">
        <v>38</v>
      </c>
      <c r="G127" s="37" t="s">
        <v>31</v>
      </c>
      <c r="H127" s="32"/>
      <c r="I127" s="44">
        <v>46750</v>
      </c>
      <c r="J127" s="43">
        <f t="shared" si="2"/>
        <v>5357923.879999999</v>
      </c>
    </row>
    <row r="128" spans="4:10" s="8" customFormat="1" ht="21.75" customHeight="1">
      <c r="D128" s="31"/>
      <c r="E128" s="35">
        <v>43215</v>
      </c>
      <c r="F128" s="45" t="s">
        <v>37</v>
      </c>
      <c r="G128" s="37" t="s">
        <v>31</v>
      </c>
      <c r="H128" s="32"/>
      <c r="I128" s="44">
        <v>17500</v>
      </c>
      <c r="J128" s="43">
        <f t="shared" si="2"/>
        <v>5340423.879999999</v>
      </c>
    </row>
    <row r="129" spans="4:10" s="8" customFormat="1" ht="21.75" customHeight="1">
      <c r="D129" s="31"/>
      <c r="E129" s="35">
        <v>43215</v>
      </c>
      <c r="F129" s="45" t="s">
        <v>36</v>
      </c>
      <c r="G129" s="37" t="s">
        <v>31</v>
      </c>
      <c r="H129" s="32"/>
      <c r="I129" s="44">
        <v>21200</v>
      </c>
      <c r="J129" s="43">
        <f t="shared" si="2"/>
        <v>5319223.879999999</v>
      </c>
    </row>
    <row r="130" spans="4:10" s="8" customFormat="1" ht="21.75" customHeight="1">
      <c r="D130" s="31"/>
      <c r="E130" s="35">
        <v>43215</v>
      </c>
      <c r="F130" s="45" t="s">
        <v>35</v>
      </c>
      <c r="G130" s="37" t="s">
        <v>31</v>
      </c>
      <c r="H130" s="32"/>
      <c r="I130" s="44">
        <v>6800</v>
      </c>
      <c r="J130" s="43">
        <f t="shared" si="2"/>
        <v>5312423.879999999</v>
      </c>
    </row>
    <row r="131" spans="4:10" s="8" customFormat="1" ht="21.75" customHeight="1">
      <c r="D131" s="31"/>
      <c r="E131" s="35">
        <v>43215</v>
      </c>
      <c r="F131" s="45" t="s">
        <v>34</v>
      </c>
      <c r="G131" s="37" t="s">
        <v>31</v>
      </c>
      <c r="H131" s="32"/>
      <c r="I131" s="44">
        <v>23750</v>
      </c>
      <c r="J131" s="43">
        <f t="shared" si="2"/>
        <v>5288673.879999999</v>
      </c>
    </row>
    <row r="132" spans="4:10" s="8" customFormat="1" ht="21.75" customHeight="1">
      <c r="D132" s="31"/>
      <c r="E132" s="35">
        <v>43215</v>
      </c>
      <c r="F132" s="45" t="s">
        <v>33</v>
      </c>
      <c r="G132" s="37" t="s">
        <v>31</v>
      </c>
      <c r="H132" s="32"/>
      <c r="I132" s="44">
        <v>20000</v>
      </c>
      <c r="J132" s="43">
        <f t="shared" si="2"/>
        <v>5268673.879999999</v>
      </c>
    </row>
    <row r="133" spans="4:10" s="8" customFormat="1" ht="21.75" customHeight="1">
      <c r="D133" s="31"/>
      <c r="E133" s="35">
        <v>43215</v>
      </c>
      <c r="F133" s="45" t="s">
        <v>32</v>
      </c>
      <c r="G133" s="37" t="s">
        <v>31</v>
      </c>
      <c r="H133" s="32"/>
      <c r="I133" s="44">
        <v>77500</v>
      </c>
      <c r="J133" s="43">
        <f t="shared" si="2"/>
        <v>5191173.879999999</v>
      </c>
    </row>
    <row r="134" spans="4:10" s="11" customFormat="1" ht="21.75" customHeight="1">
      <c r="D134" s="25"/>
      <c r="E134" s="35">
        <v>43217</v>
      </c>
      <c r="F134" s="36" t="s">
        <v>30</v>
      </c>
      <c r="G134" s="37" t="s">
        <v>29</v>
      </c>
      <c r="H134" s="22"/>
      <c r="I134" s="23">
        <v>81371.91</v>
      </c>
      <c r="J134" s="42">
        <f t="shared" si="2"/>
        <v>5109801.969999999</v>
      </c>
    </row>
    <row r="135" spans="4:10" s="11" customFormat="1" ht="21.75" customHeight="1">
      <c r="D135" s="25"/>
      <c r="E135" s="35">
        <v>43218</v>
      </c>
      <c r="F135" s="36" t="s">
        <v>28</v>
      </c>
      <c r="G135" s="37" t="s">
        <v>27</v>
      </c>
      <c r="H135" s="22"/>
      <c r="I135" s="23">
        <v>681807.15</v>
      </c>
      <c r="J135" s="42">
        <f t="shared" si="2"/>
        <v>4427994.819999998</v>
      </c>
    </row>
    <row r="136" spans="4:10" s="8" customFormat="1" ht="21.75" customHeight="1" thickBot="1">
      <c r="D136" s="30"/>
      <c r="E136" s="20"/>
      <c r="F136" s="20"/>
      <c r="G136" s="20" t="s">
        <v>8</v>
      </c>
      <c r="H136" s="20">
        <f>SUM(H21:H135)</f>
        <v>20023464.54</v>
      </c>
      <c r="I136" s="20">
        <f>SUM(I21:I135)</f>
        <v>19579754.959999997</v>
      </c>
      <c r="J136" s="41">
        <v>4427994.82</v>
      </c>
    </row>
    <row r="137" spans="3:10" s="8" customFormat="1" ht="21.75" customHeight="1">
      <c r="C137" s="14"/>
      <c r="D137" s="5"/>
      <c r="E137" s="5"/>
      <c r="F137" s="5"/>
      <c r="G137" s="5"/>
      <c r="H137" s="9"/>
      <c r="I137" s="9"/>
      <c r="J137" s="40"/>
    </row>
    <row r="138" spans="3:10" s="8" customFormat="1" ht="21.75" customHeight="1">
      <c r="C138" s="14"/>
      <c r="D138" s="5"/>
      <c r="E138" s="6"/>
      <c r="F138" s="3"/>
      <c r="G138" s="3"/>
      <c r="H138" s="4"/>
      <c r="I138" s="4"/>
      <c r="J138" s="4"/>
    </row>
    <row r="139" spans="3:10" s="8" customFormat="1" ht="21.75" customHeight="1">
      <c r="C139" s="14"/>
      <c r="D139" s="3"/>
      <c r="E139" s="6"/>
      <c r="F139" s="3"/>
      <c r="G139" s="3"/>
      <c r="H139" s="4"/>
      <c r="I139" s="4"/>
      <c r="J139" s="4"/>
    </row>
    <row r="140" spans="3:10" s="8" customFormat="1" ht="21.75" customHeight="1">
      <c r="C140" s="14"/>
      <c r="D140" s="7"/>
      <c r="E140" s="6"/>
      <c r="F140" s="3"/>
      <c r="G140" s="3"/>
      <c r="H140" s="4"/>
      <c r="I140" s="4"/>
      <c r="J140" s="4"/>
    </row>
    <row r="141" spans="3:10" s="8" customFormat="1" ht="21.75" customHeight="1">
      <c r="C141" s="14"/>
      <c r="D141" s="7"/>
      <c r="E141" s="6"/>
      <c r="F141" s="3"/>
      <c r="G141" s="3"/>
      <c r="H141" s="4"/>
      <c r="I141" s="4"/>
      <c r="J141" s="4"/>
    </row>
    <row r="142" spans="3:10" s="8" customFormat="1" ht="21.75" customHeight="1">
      <c r="C142" s="14"/>
      <c r="D142" s="7"/>
      <c r="E142" s="6"/>
      <c r="F142" s="3"/>
      <c r="G142" s="3"/>
      <c r="H142" s="4"/>
      <c r="I142" s="4"/>
      <c r="J142" s="4"/>
    </row>
    <row r="143" spans="3:10" s="8" customFormat="1" ht="21.75" customHeight="1">
      <c r="C143" s="14"/>
      <c r="D143" s="67"/>
      <c r="E143" s="67"/>
      <c r="F143" s="67"/>
      <c r="G143" s="67"/>
      <c r="H143" s="67"/>
      <c r="I143" s="67"/>
      <c r="J143" s="4"/>
    </row>
    <row r="144" spans="3:10" s="8" customFormat="1" ht="21.75" customHeight="1">
      <c r="C144" s="14"/>
      <c r="D144" s="67"/>
      <c r="E144" s="67"/>
      <c r="F144" s="67"/>
      <c r="G144" s="67"/>
      <c r="H144" s="67"/>
      <c r="I144" s="67"/>
      <c r="J144" s="4"/>
    </row>
    <row r="145" spans="3:10" s="8" customFormat="1" ht="21.75" customHeight="1">
      <c r="C145" s="14"/>
      <c r="D145" s="7"/>
      <c r="E145" s="6"/>
      <c r="F145" s="3"/>
      <c r="G145" s="3"/>
      <c r="H145" s="4"/>
      <c r="I145" s="4"/>
      <c r="J145" s="4"/>
    </row>
    <row r="146" spans="3:10" s="8" customFormat="1" ht="21.75" customHeight="1">
      <c r="C146" s="14"/>
      <c r="D146" s="7"/>
      <c r="E146" s="6"/>
      <c r="F146" s="3"/>
      <c r="G146" s="3"/>
      <c r="H146" s="4"/>
      <c r="I146" s="4"/>
      <c r="J146" s="4"/>
    </row>
    <row r="147" spans="3:10" s="8" customFormat="1" ht="21.75" customHeight="1">
      <c r="C147" s="14"/>
      <c r="D147" s="5"/>
      <c r="E147" s="6"/>
      <c r="F147" s="3"/>
      <c r="G147" s="3"/>
      <c r="H147" s="4"/>
      <c r="I147" s="4"/>
      <c r="J147" s="4"/>
    </row>
    <row r="148" spans="3:10" s="8" customFormat="1" ht="21.75" customHeight="1">
      <c r="C148" s="14"/>
      <c r="D148" s="66"/>
      <c r="E148" s="66"/>
      <c r="F148" s="66"/>
      <c r="G148" s="66"/>
      <c r="H148" s="66"/>
      <c r="I148" s="66"/>
      <c r="J148" s="66"/>
    </row>
    <row r="149" spans="4:96" ht="24" customHeight="1">
      <c r="D149" s="65"/>
      <c r="E149" s="65"/>
      <c r="F149" s="65"/>
      <c r="G149" s="65"/>
      <c r="H149" s="65"/>
      <c r="I149" s="65"/>
      <c r="J149" s="65"/>
      <c r="K149" s="16"/>
      <c r="L149" s="16"/>
      <c r="M149" s="16"/>
      <c r="N149" s="16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</row>
    <row r="150" spans="4:10" ht="24" customHeight="1">
      <c r="D150" s="64"/>
      <c r="E150" s="64"/>
      <c r="F150" s="64"/>
      <c r="G150" s="64"/>
      <c r="H150" s="64"/>
      <c r="I150" s="64"/>
      <c r="J150" s="64"/>
    </row>
    <row r="151" spans="4:10" ht="24" customHeight="1">
      <c r="D151" s="64"/>
      <c r="E151" s="64"/>
      <c r="F151" s="64"/>
      <c r="G151" s="64"/>
      <c r="H151" s="64"/>
      <c r="I151" s="64"/>
      <c r="J151" s="64"/>
    </row>
    <row r="152" spans="4:10" ht="24" customHeight="1">
      <c r="D152" s="64"/>
      <c r="E152" s="64"/>
      <c r="F152" s="64"/>
      <c r="G152" s="64"/>
      <c r="H152" s="64"/>
      <c r="I152" s="64"/>
      <c r="J152" s="64"/>
    </row>
    <row r="153" spans="4:10" ht="24" customHeight="1">
      <c r="D153" s="64"/>
      <c r="E153" s="64"/>
      <c r="F153" s="64"/>
      <c r="G153" s="64"/>
      <c r="H153" s="64"/>
      <c r="I153" s="64"/>
      <c r="J153" s="64"/>
    </row>
    <row r="154" spans="4:10" ht="24" customHeight="1">
      <c r="D154" s="10"/>
      <c r="E154" s="10"/>
      <c r="F154" s="10"/>
      <c r="G154" s="10"/>
      <c r="H154" s="10"/>
      <c r="I154" s="10"/>
      <c r="J154" s="10"/>
    </row>
    <row r="155" spans="4:10" ht="24" customHeight="1">
      <c r="D155" s="10"/>
      <c r="E155" s="10"/>
      <c r="F155" s="10"/>
      <c r="G155" s="10"/>
      <c r="H155" s="10"/>
      <c r="I155" s="10"/>
      <c r="J155" s="10"/>
    </row>
    <row r="156" spans="4:10" ht="24" customHeight="1">
      <c r="D156" s="10"/>
      <c r="E156" s="10"/>
      <c r="F156" s="10"/>
      <c r="G156" s="10"/>
      <c r="H156" s="10"/>
      <c r="I156" s="10"/>
      <c r="J156" s="10"/>
    </row>
    <row r="157" spans="4:10" ht="24" customHeight="1">
      <c r="D157" s="10"/>
      <c r="E157" s="10"/>
      <c r="F157" s="10"/>
      <c r="G157" s="10"/>
      <c r="H157" s="10"/>
      <c r="I157" s="10"/>
      <c r="J157" s="10"/>
    </row>
    <row r="158" spans="4:10" ht="24" customHeight="1">
      <c r="D158" s="10"/>
      <c r="E158" s="10"/>
      <c r="F158" s="10"/>
      <c r="G158" s="10"/>
      <c r="H158" s="10"/>
      <c r="I158" s="10"/>
      <c r="J158" s="10"/>
    </row>
    <row r="159" spans="4:10" ht="24" customHeight="1">
      <c r="D159" s="10"/>
      <c r="E159" s="10"/>
      <c r="F159" s="10"/>
      <c r="G159" s="10"/>
      <c r="H159" s="10"/>
      <c r="I159" s="10"/>
      <c r="J159" s="10"/>
    </row>
    <row r="160" spans="4:10" ht="24" customHeight="1">
      <c r="D160" s="10"/>
      <c r="E160" s="10"/>
      <c r="F160" s="10"/>
      <c r="G160" s="10"/>
      <c r="H160" s="10"/>
      <c r="I160" s="10"/>
      <c r="J160" s="10"/>
    </row>
    <row r="161" spans="4:10" ht="24" customHeight="1">
      <c r="D161" s="10"/>
      <c r="E161" s="10"/>
      <c r="F161" s="10"/>
      <c r="G161" s="10"/>
      <c r="H161" s="10"/>
      <c r="I161" s="10"/>
      <c r="J161" s="10"/>
    </row>
    <row r="162" spans="4:10" ht="24" customHeight="1">
      <c r="D162" s="10"/>
      <c r="E162" s="10"/>
      <c r="F162" s="10"/>
      <c r="G162" s="10"/>
      <c r="H162" s="10"/>
      <c r="I162" s="10"/>
      <c r="J162" s="10"/>
    </row>
    <row r="163" spans="4:10" ht="24" customHeight="1">
      <c r="D163" s="10"/>
      <c r="E163" s="10"/>
      <c r="F163" s="10"/>
      <c r="G163" s="10"/>
      <c r="H163" s="10"/>
      <c r="I163" s="10"/>
      <c r="J163" s="10"/>
    </row>
    <row r="164" spans="4:10" ht="24" customHeight="1">
      <c r="D164" s="10"/>
      <c r="E164" s="10"/>
      <c r="F164" s="10"/>
      <c r="G164" s="10"/>
      <c r="H164" s="10"/>
      <c r="I164" s="10"/>
      <c r="J164" s="10"/>
    </row>
    <row r="165" spans="4:10" ht="12.75">
      <c r="D165" s="10"/>
      <c r="E165" s="10"/>
      <c r="F165" s="10"/>
      <c r="G165" s="10"/>
      <c r="H165" s="10"/>
      <c r="I165" s="10"/>
      <c r="J165" s="10"/>
    </row>
    <row r="184" ht="13.5" thickBot="1"/>
    <row r="185" ht="15">
      <c r="D185" s="2"/>
    </row>
  </sheetData>
  <sheetProtection/>
  <mergeCells count="19">
    <mergeCell ref="D11:J11"/>
    <mergeCell ref="D18:D20"/>
    <mergeCell ref="D13:J13"/>
    <mergeCell ref="H19:I19"/>
    <mergeCell ref="H18:J18"/>
    <mergeCell ref="D14:J14"/>
    <mergeCell ref="D12:J12"/>
    <mergeCell ref="D16:J16"/>
    <mergeCell ref="D15:J15"/>
    <mergeCell ref="D153:J153"/>
    <mergeCell ref="D149:J149"/>
    <mergeCell ref="D151:J151"/>
    <mergeCell ref="D150:J150"/>
    <mergeCell ref="D148:J148"/>
    <mergeCell ref="E18:G18"/>
    <mergeCell ref="E19:F19"/>
    <mergeCell ref="D143:I143"/>
    <mergeCell ref="D152:J152"/>
    <mergeCell ref="D144:I144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CR77"/>
  <sheetViews>
    <sheetView tabSelected="1" view="pageBreakPreview" zoomScale="70" zoomScaleNormal="70" zoomScaleSheetLayoutView="70" zoomScalePageLayoutView="0" workbookViewId="0" topLeftCell="A19">
      <selection activeCell="G24" sqref="G24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52" t="s">
        <v>10</v>
      </c>
      <c r="E11" s="52"/>
      <c r="F11" s="52"/>
      <c r="G11" s="52"/>
      <c r="H11" s="52"/>
      <c r="I11" s="52"/>
      <c r="J11" s="52"/>
    </row>
    <row r="12" spans="4:10" s="14" customFormat="1" ht="19.5">
      <c r="D12" s="62" t="s">
        <v>11</v>
      </c>
      <c r="E12" s="62"/>
      <c r="F12" s="62"/>
      <c r="G12" s="62"/>
      <c r="H12" s="62"/>
      <c r="I12" s="62"/>
      <c r="J12" s="62"/>
    </row>
    <row r="13" spans="4:10" s="14" customFormat="1" ht="20.25">
      <c r="D13" s="55" t="s">
        <v>12</v>
      </c>
      <c r="E13" s="56"/>
      <c r="F13" s="56"/>
      <c r="G13" s="56"/>
      <c r="H13" s="56"/>
      <c r="I13" s="56"/>
      <c r="J13" s="56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61" t="s">
        <v>3</v>
      </c>
      <c r="E15" s="61"/>
      <c r="F15" s="61"/>
      <c r="G15" s="61"/>
      <c r="H15" s="61"/>
      <c r="I15" s="61"/>
      <c r="J15" s="61"/>
    </row>
    <row r="16" spans="1:10" s="14" customFormat="1" ht="18">
      <c r="A16" s="17" t="s">
        <v>9</v>
      </c>
      <c r="D16" s="63" t="s">
        <v>14</v>
      </c>
      <c r="E16" s="63"/>
      <c r="F16" s="63"/>
      <c r="G16" s="63"/>
      <c r="H16" s="63"/>
      <c r="I16" s="63"/>
      <c r="J16" s="63"/>
    </row>
    <row r="17" spans="4:10" s="14" customFormat="1" ht="18">
      <c r="D17" s="63" t="s">
        <v>13</v>
      </c>
      <c r="E17" s="63"/>
      <c r="F17" s="63"/>
      <c r="G17" s="63"/>
      <c r="H17" s="63"/>
      <c r="I17" s="63"/>
      <c r="J17" s="63"/>
    </row>
    <row r="18" s="14" customFormat="1" ht="19.5" customHeight="1" thickBot="1"/>
    <row r="19" spans="1:14" s="3" customFormat="1" ht="36.75" customHeight="1">
      <c r="A19" s="8"/>
      <c r="B19" s="8"/>
      <c r="C19" s="8"/>
      <c r="D19" s="53"/>
      <c r="E19" s="59" t="s">
        <v>166</v>
      </c>
      <c r="F19" s="59"/>
      <c r="G19" s="59"/>
      <c r="H19" s="58" t="s">
        <v>165</v>
      </c>
      <c r="I19" s="59"/>
      <c r="J19" s="60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54"/>
      <c r="E20" s="57"/>
      <c r="F20" s="57"/>
      <c r="G20" s="21"/>
      <c r="H20" s="57" t="s">
        <v>7</v>
      </c>
      <c r="I20" s="57"/>
      <c r="J20" s="38">
        <v>1515744.37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54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5"/>
      <c r="F22" s="36"/>
      <c r="G22" s="22"/>
      <c r="H22" s="22"/>
      <c r="I22" s="26"/>
      <c r="J22" s="51">
        <v>1515744.37</v>
      </c>
    </row>
    <row r="23" spans="4:10" s="11" customFormat="1" ht="21.75" customHeight="1">
      <c r="D23" s="25"/>
      <c r="E23" s="35">
        <v>43204</v>
      </c>
      <c r="F23" s="36"/>
      <c r="G23" s="37" t="s">
        <v>164</v>
      </c>
      <c r="H23" s="22"/>
      <c r="I23" s="27">
        <v>82350</v>
      </c>
      <c r="J23" s="27">
        <f>+J22-I23</f>
        <v>1433394.37</v>
      </c>
    </row>
    <row r="24" spans="4:10" s="11" customFormat="1" ht="21.75" customHeight="1">
      <c r="D24" s="25"/>
      <c r="E24" s="35">
        <v>43204</v>
      </c>
      <c r="F24" s="36"/>
      <c r="G24" s="37" t="s">
        <v>163</v>
      </c>
      <c r="H24" s="22"/>
      <c r="I24" s="27">
        <v>92750</v>
      </c>
      <c r="J24" s="27">
        <f>+J23-I24</f>
        <v>1340644.37</v>
      </c>
    </row>
    <row r="25" spans="4:10" s="8" customFormat="1" ht="21.75" customHeight="1">
      <c r="D25" s="25"/>
      <c r="E25" s="35">
        <v>43206</v>
      </c>
      <c r="F25" s="36" t="s">
        <v>162</v>
      </c>
      <c r="G25" s="37" t="s">
        <v>160</v>
      </c>
      <c r="H25" s="23"/>
      <c r="I25" s="23">
        <v>78196</v>
      </c>
      <c r="J25" s="27">
        <f>+J24-I25</f>
        <v>1262448.37</v>
      </c>
    </row>
    <row r="26" spans="4:10" s="8" customFormat="1" ht="21.75" customHeight="1">
      <c r="D26" s="25"/>
      <c r="E26" s="35">
        <v>43206</v>
      </c>
      <c r="F26" s="36" t="s">
        <v>161</v>
      </c>
      <c r="G26" s="37" t="s">
        <v>160</v>
      </c>
      <c r="H26" s="23"/>
      <c r="I26" s="23">
        <v>39043.76</v>
      </c>
      <c r="J26" s="27">
        <f>+J25-I26</f>
        <v>1223404.61</v>
      </c>
    </row>
    <row r="27" spans="4:10" s="8" customFormat="1" ht="21.75" customHeight="1">
      <c r="D27" s="25"/>
      <c r="E27" s="35">
        <v>43215</v>
      </c>
      <c r="F27" s="36" t="s">
        <v>159</v>
      </c>
      <c r="G27" s="37" t="s">
        <v>158</v>
      </c>
      <c r="H27" s="23"/>
      <c r="I27" s="23">
        <v>34099.3</v>
      </c>
      <c r="J27" s="27">
        <f>+J26-I27</f>
        <v>1189305.31</v>
      </c>
    </row>
    <row r="28" spans="4:10" s="8" customFormat="1" ht="21.75" customHeight="1" thickBot="1">
      <c r="D28" s="50"/>
      <c r="E28" s="49"/>
      <c r="F28" s="49"/>
      <c r="G28" s="49" t="s">
        <v>8</v>
      </c>
      <c r="H28" s="49"/>
      <c r="I28" s="49">
        <f>SUM(I22:I27)</f>
        <v>326439.06</v>
      </c>
      <c r="J28" s="48">
        <v>1189305.31</v>
      </c>
    </row>
    <row r="29" spans="4:96" ht="24" customHeight="1">
      <c r="D29" s="5"/>
      <c r="E29" s="5"/>
      <c r="F29" s="5"/>
      <c r="G29" s="5"/>
      <c r="H29" s="9"/>
      <c r="I29" s="9"/>
      <c r="J29" s="9"/>
      <c r="K29" s="16"/>
      <c r="L29" s="16"/>
      <c r="M29" s="16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</row>
    <row r="30" spans="4:10" ht="24" customHeight="1">
      <c r="D30" s="5"/>
      <c r="E30" s="6"/>
      <c r="F30" s="3"/>
      <c r="G30" s="3"/>
      <c r="H30" s="4"/>
      <c r="I30" s="4"/>
      <c r="J30" s="4"/>
    </row>
    <row r="31" spans="4:10" ht="24" customHeight="1">
      <c r="D31" s="3"/>
      <c r="E31" s="6"/>
      <c r="F31" s="3"/>
      <c r="G31" s="3"/>
      <c r="H31" s="4"/>
      <c r="I31" s="4"/>
      <c r="J31" s="4"/>
    </row>
    <row r="32" spans="4:10" ht="24" customHeight="1">
      <c r="D32" s="7"/>
      <c r="E32" s="6"/>
      <c r="F32" s="3"/>
      <c r="G32" s="3"/>
      <c r="H32" s="4"/>
      <c r="I32" s="4"/>
      <c r="J32" s="4"/>
    </row>
    <row r="33" spans="4:10" ht="24" customHeight="1">
      <c r="D33" s="7"/>
      <c r="E33" s="6"/>
      <c r="F33" s="3"/>
      <c r="G33" s="3"/>
      <c r="H33" s="4"/>
      <c r="I33" s="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67"/>
      <c r="E35" s="67"/>
      <c r="F35" s="67"/>
      <c r="G35" s="67"/>
      <c r="H35" s="67"/>
      <c r="I35" s="67"/>
      <c r="J35" s="4"/>
    </row>
    <row r="36" spans="4:10" ht="24" customHeight="1">
      <c r="D36" s="67"/>
      <c r="E36" s="67"/>
      <c r="F36" s="67"/>
      <c r="G36" s="67"/>
      <c r="H36" s="67"/>
      <c r="I36" s="67"/>
      <c r="J36" s="4"/>
    </row>
    <row r="37" spans="4:10" ht="24" customHeight="1">
      <c r="D37" s="7"/>
      <c r="E37" s="6"/>
      <c r="F37" s="3"/>
      <c r="G37" s="3"/>
      <c r="H37" s="4"/>
      <c r="I37" s="4"/>
      <c r="J37" s="4"/>
    </row>
    <row r="38" spans="4:10" ht="24" customHeight="1">
      <c r="D38" s="7"/>
      <c r="E38" s="6"/>
      <c r="F38" s="3"/>
      <c r="G38" s="3"/>
      <c r="H38" s="4"/>
      <c r="I38" s="4"/>
      <c r="J38" s="4"/>
    </row>
    <row r="39" spans="4:10" ht="24" customHeight="1">
      <c r="D39" s="5"/>
      <c r="E39" s="6"/>
      <c r="F39" s="3"/>
      <c r="G39" s="3"/>
      <c r="H39" s="4"/>
      <c r="I39" s="4"/>
      <c r="J39" s="4"/>
    </row>
    <row r="40" spans="4:10" ht="24" customHeight="1">
      <c r="D40" s="66"/>
      <c r="E40" s="66"/>
      <c r="F40" s="66"/>
      <c r="G40" s="66"/>
      <c r="H40" s="66"/>
      <c r="I40" s="66"/>
      <c r="J40" s="66"/>
    </row>
    <row r="41" spans="4:10" ht="24" customHeight="1">
      <c r="D41" s="65"/>
      <c r="E41" s="65"/>
      <c r="F41" s="65"/>
      <c r="G41" s="65"/>
      <c r="H41" s="65"/>
      <c r="I41" s="65"/>
      <c r="J41" s="65"/>
    </row>
    <row r="42" spans="4:10" ht="24" customHeight="1">
      <c r="D42" s="64"/>
      <c r="E42" s="64"/>
      <c r="F42" s="64"/>
      <c r="G42" s="64"/>
      <c r="H42" s="64"/>
      <c r="I42" s="64"/>
      <c r="J42" s="64"/>
    </row>
    <row r="43" spans="4:10" ht="24" customHeight="1">
      <c r="D43" s="64"/>
      <c r="E43" s="64"/>
      <c r="F43" s="64"/>
      <c r="G43" s="64"/>
      <c r="H43" s="64"/>
      <c r="I43" s="64"/>
      <c r="J43" s="64"/>
    </row>
    <row r="44" spans="4:10" ht="24" customHeight="1">
      <c r="D44" s="64"/>
      <c r="E44" s="64"/>
      <c r="F44" s="64"/>
      <c r="G44" s="64"/>
      <c r="H44" s="64"/>
      <c r="I44" s="64"/>
      <c r="J44" s="64"/>
    </row>
    <row r="45" spans="4:10" ht="20.25">
      <c r="D45" s="64"/>
      <c r="E45" s="64"/>
      <c r="F45" s="64"/>
      <c r="G45" s="64"/>
      <c r="H45" s="64"/>
      <c r="I45" s="64"/>
      <c r="J45" s="64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54" spans="4:10" ht="12.75">
      <c r="D54" s="10"/>
      <c r="E54" s="10"/>
      <c r="F54" s="10"/>
      <c r="G54" s="10"/>
      <c r="H54" s="10"/>
      <c r="I54" s="10"/>
      <c r="J54" s="10"/>
    </row>
    <row r="55" spans="4:10" ht="12.75">
      <c r="D55" s="10"/>
      <c r="E55" s="10"/>
      <c r="F55" s="10"/>
      <c r="G55" s="10"/>
      <c r="H55" s="10"/>
      <c r="I55" s="10"/>
      <c r="J55" s="10"/>
    </row>
    <row r="56" spans="4:10" ht="12.75">
      <c r="D56" s="10"/>
      <c r="E56" s="10"/>
      <c r="F56" s="10"/>
      <c r="G56" s="10"/>
      <c r="H56" s="10"/>
      <c r="I56" s="10"/>
      <c r="J56" s="10"/>
    </row>
    <row r="57" spans="4:10" ht="12.75">
      <c r="D57" s="10"/>
      <c r="E57" s="10"/>
      <c r="F57" s="10"/>
      <c r="G57" s="10"/>
      <c r="H57" s="10"/>
      <c r="I57" s="10"/>
      <c r="J57" s="10"/>
    </row>
    <row r="76" ht="13.5" thickBot="1"/>
    <row r="77" ht="15">
      <c r="D77" s="2"/>
    </row>
  </sheetData>
  <sheetProtection/>
  <mergeCells count="19">
    <mergeCell ref="D45:J45"/>
    <mergeCell ref="D41:J41"/>
    <mergeCell ref="D43:J43"/>
    <mergeCell ref="D42:J42"/>
    <mergeCell ref="D40:J40"/>
    <mergeCell ref="E19:G19"/>
    <mergeCell ref="E20:F20"/>
    <mergeCell ref="D35:I35"/>
    <mergeCell ref="D44:J44"/>
    <mergeCell ref="D36:I36"/>
    <mergeCell ref="D11:J11"/>
    <mergeCell ref="D19:D21"/>
    <mergeCell ref="D13:J13"/>
    <mergeCell ref="H20:I20"/>
    <mergeCell ref="H19:J19"/>
    <mergeCell ref="D15:J15"/>
    <mergeCell ref="D12:J12"/>
    <mergeCell ref="D17:J17"/>
    <mergeCell ref="D16:J16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A. Lemoniel Rodriguez</cp:lastModifiedBy>
  <cp:lastPrinted>2018-05-04T21:18:46Z</cp:lastPrinted>
  <dcterms:created xsi:type="dcterms:W3CDTF">2006-07-11T17:39:34Z</dcterms:created>
  <dcterms:modified xsi:type="dcterms:W3CDTF">2018-05-05T13:04:24Z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