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1460" windowHeight="6435" activeTab="1"/>
  </bookViews>
  <sheets>
    <sheet name="estrategia 1" sheetId="7" r:id="rId1"/>
    <sheet name="estrategia 2" sheetId="4" r:id="rId2"/>
    <sheet name="PRESUPUESTO E 1" sheetId="2" r:id="rId3"/>
    <sheet name="Hoja1" sheetId="12" r:id="rId4"/>
  </sheets>
  <definedNames>
    <definedName name="_xlnm.Print_Area" localSheetId="1">'estrategia 2'!$A$1:$J$33</definedName>
    <definedName name="_xlnm.Print_Area" localSheetId="2">'PRESUPUESTO E 1'!$A$1:$F$89</definedName>
    <definedName name="_xlnm.Print_Titles" localSheetId="0">'estrategia 1'!$20:$20</definedName>
    <definedName name="_xlnm.Print_Titles" localSheetId="1">'estrategia 2'!$16:$16</definedName>
    <definedName name="_xlnm.Print_Titles" localSheetId="2">'PRESUPUESTO E 1'!$7:$10</definedName>
  </definedNames>
  <calcPr calcId="145621"/>
</workbook>
</file>

<file path=xl/calcChain.xml><?xml version="1.0" encoding="utf-8"?>
<calcChain xmlns="http://schemas.openxmlformats.org/spreadsheetml/2006/main">
  <c r="H27" i="7" l="1"/>
  <c r="H32" i="4"/>
  <c r="D66" i="2"/>
  <c r="D65" i="2"/>
  <c r="D64" i="2"/>
  <c r="D63" i="2"/>
  <c r="D62" i="2"/>
  <c r="D61" i="2"/>
  <c r="D60" i="2"/>
  <c r="D59" i="2"/>
  <c r="D58" i="2"/>
  <c r="D57" i="2"/>
  <c r="D56" i="2"/>
  <c r="D27" i="2"/>
  <c r="D32" i="2" l="1"/>
  <c r="D33" i="2"/>
  <c r="D69" i="2"/>
  <c r="D70" i="2"/>
  <c r="D26" i="2"/>
  <c r="D25" i="2"/>
  <c r="D24" i="2"/>
  <c r="D20" i="2"/>
  <c r="D51" i="2"/>
  <c r="D41" i="2"/>
  <c r="D40" i="2"/>
  <c r="D39" i="2"/>
  <c r="D36" i="2"/>
  <c r="D35" i="2"/>
  <c r="D81" i="2"/>
  <c r="D80" i="2"/>
  <c r="D79" i="2"/>
  <c r="D78" i="2"/>
  <c r="D77" i="2"/>
  <c r="D76" i="2"/>
  <c r="D55" i="2"/>
  <c r="D48" i="2"/>
  <c r="D49" i="2"/>
  <c r="D46" i="2"/>
  <c r="D45" i="2"/>
  <c r="D18" i="2"/>
  <c r="D43" i="2"/>
  <c r="D23" i="2"/>
  <c r="D22" i="2"/>
  <c r="D21" i="2"/>
  <c r="D19" i="2"/>
  <c r="D17" i="2"/>
  <c r="D16" i="2"/>
  <c r="D14" i="2"/>
  <c r="D34" i="2"/>
  <c r="D31" i="2"/>
  <c r="D30" i="2"/>
  <c r="D38" i="2"/>
  <c r="D37" i="2"/>
  <c r="D52" i="2"/>
  <c r="D47" i="2"/>
  <c r="D44" i="2"/>
  <c r="D54" i="2"/>
  <c r="D53" i="2"/>
  <c r="D73" i="2"/>
  <c r="D68" i="2" l="1"/>
  <c r="D29" i="2"/>
  <c r="D13" i="2"/>
  <c r="D75" i="2"/>
</calcChain>
</file>

<file path=xl/comments1.xml><?xml version="1.0" encoding="utf-8"?>
<comments xmlns="http://schemas.openxmlformats.org/spreadsheetml/2006/main">
  <authors>
    <author xml:space="preserve"> administrador</author>
    <author>pc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 xml:space="preserve"> administrador: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1">
      <text>
        <r>
          <rPr>
            <b/>
            <sz val="9"/>
            <color indexed="81"/>
            <rFont val="Tahoma"/>
            <charset val="1"/>
          </rPr>
          <t>pc: ESTRUCTURA DEFINIDA CON SUS MANUALES CORRESPONDIENTES</t>
        </r>
      </text>
    </comment>
    <comment ref="B1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NUMERO DE UNIDADES EQUIPADAS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NUMERO DE PERSONAL ASIGNADO</t>
        </r>
      </text>
    </comment>
    <comment ref="B1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NUMEROS DE ACUERDOS/CONVENIOS FIRMADOS</t>
        </r>
      </text>
    </comment>
    <comment ref="A19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Fortalecer con recursos económicos, infraestructura, tecnología, capacitación, logística, y personal la Dirección Central Antinarcóticos, así como su estructura organizacional.</t>
        </r>
      </text>
    </comment>
    <comment ref="B21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1.3 Gestionar los recursos humanos y económicos para conformar la infraestructura, tecnología, logística y personal de la Dirección Central Antinarcóticos.</t>
        </r>
      </text>
    </comment>
    <comment ref="B2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Identificar las  organizaciones internacionales que estén dispuestas a brindar apoyo en la lucha contra el narcotráfico.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INCREMENTAR EN UN _____% LAS PERSONAS SENSIBILIZADAS MEDIANTE CHARLAS DE PREVENCIÓN
INCREMENTAR EN UN _____% LOS OPERATIVOS REALIZADOS.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DETERMINAR LINEA BASE, SI MIDE PERSONAS O CHARLAS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DETERMINAR LA LINEA BASE 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SE DEBE INCLUIR LUGARES DE CONSUMO, O CAMBIAR LA ACCIÓN POR LUGARES DE VENTAS.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DISEÑAR UN PROGRAMA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ENTRENAR FACILITADORES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LAS ZONAS YA ESTAN PREVIAMENTE IDENTIFICADAS EN LA 1.1</t>
        </r>
      </text>
    </comment>
    <comment ref="B21" authorId="0">
      <text>
        <r>
          <rPr>
            <b/>
            <sz val="9"/>
            <color indexed="81"/>
            <rFont val="Tahoma"/>
            <charset val="1"/>
          </rPr>
          <t>COMPARTIR LECCCIONES APRENDIDAS EN EL PROGRAMA SOBRE LAS NUEVAS TECNICAS USADAS POR LOS DISTRIBUIDORES Y VENDEDORES DE DROGAS PROHIBIDAS, CON LAS DEMAS INSTITUCIONES QUE TRABAJAN EN LA PREVENCION Y COMBATE DE LAS MISMAS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ESTO DEBE SER PARTE  DEL PROGRAMA DISEÑADO EN LA 1.2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INCREMENTAR LAS LABORES DE INTELIGENCIA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ESTAS TRES ACTIVIDADES SE PUEDEN FUSIONAR</t>
        </r>
      </text>
    </comment>
  </commentList>
</comments>
</file>

<file path=xl/sharedStrings.xml><?xml version="1.0" encoding="utf-8"?>
<sst xmlns="http://schemas.openxmlformats.org/spreadsheetml/2006/main" count="301" uniqueCount="177">
  <si>
    <t xml:space="preserve">META ESTRATÉGICA </t>
  </si>
  <si>
    <t>OBJETIVO</t>
  </si>
  <si>
    <t>INDICADOR</t>
  </si>
  <si>
    <t>LÍNEA BASE</t>
  </si>
  <si>
    <t>VALORES PLANEADOS</t>
  </si>
  <si>
    <t>NOMBRE</t>
  </si>
  <si>
    <t>CLASE</t>
  </si>
  <si>
    <t>1.TRIM</t>
  </si>
  <si>
    <t>2.TRIM</t>
  </si>
  <si>
    <t>3.TRIM</t>
  </si>
  <si>
    <t>4.TRIM</t>
  </si>
  <si>
    <t>TOTAL</t>
  </si>
  <si>
    <t>ESTRATEGIAS</t>
  </si>
  <si>
    <t>ACCIONES</t>
  </si>
  <si>
    <t>TIEMPO</t>
  </si>
  <si>
    <t>RESPONSABLE</t>
  </si>
  <si>
    <t>RESULTADO DE LA ESTRATEGIA</t>
  </si>
  <si>
    <t>PRESUPUESTO PARA LA ESTRATEGIA</t>
  </si>
  <si>
    <t>Firma del Gerente del Plan.</t>
  </si>
  <si>
    <t>Eficiencia</t>
  </si>
  <si>
    <t>Eficacia</t>
  </si>
  <si>
    <t>2. Realizar acciones en procura de obtener recursos económicos y apoyo por parte de organizaciones internacionales.</t>
  </si>
  <si>
    <t xml:space="preserve">Subdirector Administrativo Director Central Antinarcóticos </t>
  </si>
  <si>
    <t xml:space="preserve">Director Central Antinarcóticos </t>
  </si>
  <si>
    <t>Funcionamiento adecuado de la Dirección Central Antinarcóticos</t>
  </si>
  <si>
    <t xml:space="preserve"> Beneficios obtenidos de países comprometidos en la lucha contra el narcotráfico.</t>
  </si>
  <si>
    <r>
      <t>GERENTE:</t>
    </r>
    <r>
      <rPr>
        <sz val="10"/>
        <color indexed="8"/>
        <rFont val="Arial"/>
        <family val="2"/>
      </rPr>
      <t xml:space="preserve"> Director Central Antinarcóticos</t>
    </r>
  </si>
  <si>
    <t>Subdirector  Central Antinarcóticos</t>
  </si>
  <si>
    <t>1. TRIM</t>
  </si>
  <si>
    <t xml:space="preserve">DESCRIPCION </t>
  </si>
  <si>
    <t>CANT.</t>
  </si>
  <si>
    <t>VALOR UNIT</t>
  </si>
  <si>
    <t>VALOR TOTAL</t>
  </si>
  <si>
    <t>UNIDAD DESTINO</t>
  </si>
  <si>
    <t>UNITARIO</t>
  </si>
  <si>
    <t xml:space="preserve">CASCOS PROTECTORES </t>
  </si>
  <si>
    <t xml:space="preserve">CAMARAS DE VIDEO </t>
  </si>
  <si>
    <t>COMPUTADORAS COMPLETAS</t>
  </si>
  <si>
    <t xml:space="preserve">CODE FLOTAS </t>
  </si>
  <si>
    <t xml:space="preserve">FOTOCOPIADORAS </t>
  </si>
  <si>
    <t xml:space="preserve">SCANNER DE ALTA  RESOLUCION </t>
  </si>
  <si>
    <t>ESCRITORIOS EJECUTIVO</t>
  </si>
  <si>
    <t>ESCRITORIOS SEMI-EJECUTIVO</t>
  </si>
  <si>
    <t>SILLONES EJECUTIVOS</t>
  </si>
  <si>
    <t>SILLONES SEMI-EJECUTIVO</t>
  </si>
  <si>
    <t xml:space="preserve">SILLAS DE VISITANTES </t>
  </si>
  <si>
    <t xml:space="preserve">LAPICEROS </t>
  </si>
  <si>
    <t>TONER DE IMPRESORAS</t>
  </si>
  <si>
    <t>LAPTOPS</t>
  </si>
  <si>
    <t>CAMASTROS DOBLE</t>
  </si>
  <si>
    <t>COLCHONES</t>
  </si>
  <si>
    <t>ALMOHADAS</t>
  </si>
  <si>
    <t>FRAZADAS</t>
  </si>
  <si>
    <t>CELULARES INTELIGENTES</t>
  </si>
  <si>
    <t xml:space="preserve">MEMORIAS USB </t>
  </si>
  <si>
    <t xml:space="preserve">JUEGOS DE BOCINAS </t>
  </si>
  <si>
    <t>ARCHIVOS DE METAL 4 GAVETAS</t>
  </si>
  <si>
    <t>UPS DE 500 WATTS</t>
  </si>
  <si>
    <t xml:space="preserve">INVERSOR </t>
  </si>
  <si>
    <t>BATERIAS DE INVERSOR</t>
  </si>
  <si>
    <t>MESA DE COMPUTADORAS</t>
  </si>
  <si>
    <t>RADIO BASE</t>
  </si>
  <si>
    <t>DATA SHOWS</t>
  </si>
  <si>
    <t xml:space="preserve">BINOCULARES DE VISION NOCTURNA </t>
  </si>
  <si>
    <t xml:space="preserve">BINOCULARES DE VISION DIURNA </t>
  </si>
  <si>
    <t xml:space="preserve">MAPA URBANO DE GRAN ESCALA  </t>
  </si>
  <si>
    <t xml:space="preserve">MAPA NACIONAL GRAN ESCALA </t>
  </si>
  <si>
    <t xml:space="preserve">LAPICEROS CAMARA Y MICROFONOS </t>
  </si>
  <si>
    <t>CAMARA DIGITALES DE BOLSILLO</t>
  </si>
  <si>
    <t>GRABADORA DIGITALES DE BOLSILLO</t>
  </si>
  <si>
    <t>DIRECCION CENTRAL ANTINARCOTICOS</t>
  </si>
  <si>
    <t>REPÚBLICA DOMINICANA</t>
  </si>
  <si>
    <t>POLICÍA NACIONAL</t>
  </si>
  <si>
    <t>DIRECCIÓN CENTRAL ANTINARCÓTICOS</t>
  </si>
  <si>
    <t>MATERIAL GASTABLE</t>
  </si>
  <si>
    <t>Funcionamiento</t>
  </si>
  <si>
    <t>EQUIPOS DE OFICINA</t>
  </si>
  <si>
    <t xml:space="preserve">EQUIPO DE TRANSPORTE </t>
  </si>
  <si>
    <t xml:space="preserve">EQUIPO TECNOLOGICO </t>
  </si>
  <si>
    <t xml:space="preserve">OTROS EQUIPOS </t>
  </si>
  <si>
    <t>CARROS</t>
  </si>
  <si>
    <t>2.3 Documentar mediante mapas, fotografías, las ubicaciones e identificación de puntos de drogas y distribuidores.</t>
  </si>
  <si>
    <t>2.4 Realizar operativos de incautación de sustancias ilícitas.</t>
  </si>
  <si>
    <t>2.5 Realizar operativos de persecución y capturas de personas que se dedican a la venta, tráfico, distribución y consumo.</t>
  </si>
  <si>
    <t xml:space="preserve"> </t>
  </si>
  <si>
    <t>Estructura definida con sus manuales correspondientes.</t>
  </si>
  <si>
    <t>1.2 Adecuar los manuales de funciones y procedimientos a la nueva estructura, reorganizando y estableciendo funciones especificas.</t>
  </si>
  <si>
    <t>Subdirector  Central  de inteligencia</t>
  </si>
  <si>
    <t>Director Central Antinarcóticos</t>
  </si>
  <si>
    <t xml:space="preserve">1.3. Entrenar  a facilitadores, con el fin de impartir el programa de prevención de consumo de drogas ilícitas , en todo el territorio nacional. </t>
  </si>
  <si>
    <t>Subdirección de Inteligencia</t>
  </si>
  <si>
    <t>Subdirección de Operaciones</t>
  </si>
  <si>
    <t xml:space="preserve">1. Fortalecer la  prevención  para  disminuir el consumo de drogas ilícitas  </t>
  </si>
  <si>
    <t>2.2 Gestionar el apoyo a través de alianzas, acuerdos y convenios de cooperación.</t>
  </si>
  <si>
    <t>1.6.   Llevar a cabo campañas  por  barrios, municipios premiando  las organizaciones deportivas , culturales y educativas que se destaquen y puedan dar indicios de tener niveles de poco o ningún consumo de drogas entre los integrantes de su sectores.</t>
  </si>
  <si>
    <t>1. Fortalecer con recursos económicos, infraestructura, tecnología, capacitación, logística, y personal la Dirección Central Antinarcóticos, así como su estructura organizacional.</t>
  </si>
  <si>
    <t>1.Fortalecer con recursos económicos, infraestructura, tecnología, capacitación, logística, y personal la Dirección Central Antinarcóticos, así como su estructura organizacional.</t>
  </si>
  <si>
    <t>Reducir el consumo de drogas prohibidas</t>
  </si>
  <si>
    <t>PLAN  OPERATIVO ANUAL 2017</t>
  </si>
  <si>
    <t>2.6 Creación de la unidad táctica de persecución al delivery motorizado, unidad compuesta por personal táctico MOTORIZADO UTRRA-D</t>
  </si>
  <si>
    <t>2.1 Incrementar  las  labores de inteligencia sobre la situación del microtráfico en todo el territorio nacional</t>
  </si>
  <si>
    <t xml:space="preserve">Reducir el microtráfico a nivel nacional </t>
  </si>
  <si>
    <t>PLAN OPERATIVO ANUAL 2017</t>
  </si>
  <si>
    <t>1.3 Gestionar los recursos humanos y  económicos para conformar la infraestructura, tecnología, logística y personal de la Dirección Central Antinarcóticos.</t>
  </si>
  <si>
    <t>2.1 Identificar las  organizaciones internacionales que estén dispuestas a brindar apoyo en la lucha contra el microtráfico.</t>
  </si>
  <si>
    <t xml:space="preserve">1.1 Identificar las zonas,  barrios, lugares y grupos específicos  donde  hay una  mayor posibilidad  de consumo de drogas narcóticas. </t>
  </si>
  <si>
    <t>1.2. Diseñar  un programa  de prevención de consumo de drogas ilícitas  basado en las consecuencias del uso, abuso,   venta y distribución de estas sustancias, estableciendo medios de información que puedan conectar con las personas tomando en cuenta su rango de edad.</t>
  </si>
  <si>
    <t xml:space="preserve">1.4 Ejecutar el plan de prevención en todo el territorio nacional, dando prioridad a las zonas mas criticas identificadas. </t>
  </si>
  <si>
    <t>Escuela Especializada de Capacitación y Adiestramiento y Comunitaria Antinarcóticos</t>
  </si>
  <si>
    <t>1.5. Compartir lecciones aprendidas en el programa sobre las nuevas técnicas usadas por los distribuidores y vendedores de drogas prohibidas , con las demás instituciones que trabajan en la prevención  y  combate del consumo y venta de las mismas.</t>
  </si>
  <si>
    <t>1.7 Realizar seguimiento y evaluación de los resultados.</t>
  </si>
  <si>
    <t>Número de personal asignado a la Dirección Central Antinarcóticos</t>
  </si>
  <si>
    <t xml:space="preserve">1.1 Revisar  y definir  la nueva estructura organizacional de la Dirección Central Antinarcóticos </t>
  </si>
  <si>
    <t xml:space="preserve">Director Central Antinarcóticos     Subdirector Administrativo </t>
  </si>
  <si>
    <t>Escuela Especializada de  Capacitación y Adiestramiento y Comunitaria Antinarcóticos</t>
  </si>
  <si>
    <t xml:space="preserve">Subdirecciones de Inteligencia  </t>
  </si>
  <si>
    <t xml:space="preserve">Sub-directores, Regionales (dican),   Subdirecciones de Operaciones </t>
  </si>
  <si>
    <r>
      <t>GERENTE:</t>
    </r>
    <r>
      <rPr>
        <sz val="11"/>
        <color indexed="8"/>
        <rFont val="Arial"/>
        <family val="2"/>
      </rPr>
      <t xml:space="preserve"> Director Central de Antinarcóticos</t>
    </r>
  </si>
  <si>
    <t>LIBROS RECORD 500 PAGINAS</t>
  </si>
  <si>
    <t>RECORDATORIOS (Post-IT) 3X5</t>
  </si>
  <si>
    <t>AIRES ACONDICIONADOS 12,000 BTU</t>
  </si>
  <si>
    <t>JEEPETA 4X4 4RUNNER</t>
  </si>
  <si>
    <t>MOTOCICLETAS HONDA TORNADO XR 250 cc</t>
  </si>
  <si>
    <t>CUBRES COLCHONES Y ALMOHADAS</t>
  </si>
  <si>
    <t>MOSQUITEROS NYLON</t>
  </si>
  <si>
    <t>PERFORADORA DE DOS HOYOS</t>
  </si>
  <si>
    <t>GRAPAS STANDARD 100/1</t>
  </si>
  <si>
    <t>CLIPS No. 1</t>
  </si>
  <si>
    <t>FOLDER 8/5 x11</t>
  </si>
  <si>
    <t>FOLDER GRANDES 8/5 x13</t>
  </si>
  <si>
    <t>PAPEL BOND 8 1/2 X 11</t>
  </si>
  <si>
    <t>PAPEL BOND 8 1/2 X 13</t>
  </si>
  <si>
    <t>ENCUADERNADORA</t>
  </si>
  <si>
    <t xml:space="preserve">CAMARAS FOTOGRAFICAS </t>
  </si>
  <si>
    <t>CHALECOS ANTIBALAS</t>
  </si>
  <si>
    <t>PLAN DE NECESIDADES 2017</t>
  </si>
  <si>
    <t xml:space="preserve">1.5 Dotar de los elementos necesarios para la puesta en operación de las unidades de Antinarcóticos en el interior del país. </t>
  </si>
  <si>
    <t>1.4 Aumentar la fuerza actual de 333 a 633 un incremento de 100% a la fuerza actual.</t>
  </si>
  <si>
    <t>Director Central Antinarcóticos Subdirector Adjunto de Recursos Humanos</t>
  </si>
  <si>
    <r>
      <t xml:space="preserve">FOCO ESTRATÉGICO 2.0: </t>
    </r>
    <r>
      <rPr>
        <sz val="11"/>
        <color indexed="8"/>
        <rFont val="Arial"/>
        <family val="2"/>
      </rPr>
      <t>Calidad del servicio policial</t>
    </r>
  </si>
  <si>
    <r>
      <t xml:space="preserve">OBJETIVO ESTRATÉGICO 2.2: </t>
    </r>
    <r>
      <rPr>
        <sz val="11"/>
        <color indexed="8"/>
        <rFont val="Arial"/>
        <family val="2"/>
      </rPr>
      <t xml:space="preserve">Eficientizar los procesos de las áreas de investigación criminal para mejorar la capacidad de respuesta. </t>
    </r>
  </si>
  <si>
    <r>
      <t xml:space="preserve">FOCO ESTRATÉGICO 2.0: </t>
    </r>
    <r>
      <rPr>
        <sz val="10"/>
        <color indexed="8"/>
        <rFont val="Arial"/>
        <family val="2"/>
      </rPr>
      <t>Calidad del servicio policial</t>
    </r>
  </si>
  <si>
    <r>
      <t xml:space="preserve">OBJETIVO ESTRATÉGICO 2.2:  </t>
    </r>
    <r>
      <rPr>
        <sz val="10"/>
        <color indexed="8"/>
        <rFont val="Arial"/>
        <family val="2"/>
      </rPr>
      <t>Eficientizar los procesos de las áreas de investigación criminal para mejorar la capacidad de respuesta.</t>
    </r>
  </si>
  <si>
    <t>Enero-Abril 2017</t>
  </si>
  <si>
    <t>Enero-Junio 2017</t>
  </si>
  <si>
    <t>Enero-Marzo 2017</t>
  </si>
  <si>
    <t>Enero-Diciembre 2017</t>
  </si>
  <si>
    <t xml:space="preserve">1.6 Capacitar y entrenar al personal de manera continua, optimizando el manejo de la información. </t>
  </si>
  <si>
    <t>Incrementar  los operativos realizados</t>
  </si>
  <si>
    <t>Subdirector  Comunitaria Antinarcóticos</t>
  </si>
  <si>
    <t>Enero-Mayo 2017</t>
  </si>
  <si>
    <t>Número de unidades equipadas de la Dirección Central Antinarcóticos.</t>
  </si>
  <si>
    <t>IMPRESORAS HP LASERJET PRO 400</t>
  </si>
  <si>
    <t xml:space="preserve">GRABADORA DE SONIDO </t>
  </si>
  <si>
    <t>CAMIONETAS DOBLE CABINA HILUX 4x4</t>
  </si>
  <si>
    <t>COSTOS OPERACIONALES</t>
  </si>
  <si>
    <t>5,000,00.00</t>
  </si>
  <si>
    <t>GALONES DE COMBUSTIBLE</t>
  </si>
  <si>
    <t>Escuela Especializada de Capacitación y Adiestramiento</t>
  </si>
  <si>
    <r>
      <t xml:space="preserve">Foco Estratégico 2.0: </t>
    </r>
    <r>
      <rPr>
        <sz val="12"/>
        <color indexed="8"/>
        <rFont val="Calibri"/>
        <family val="2"/>
      </rPr>
      <t>Calidad del servicio policial</t>
    </r>
  </si>
  <si>
    <r>
      <t xml:space="preserve">Objetivo Estratégico 2.2: </t>
    </r>
    <r>
      <rPr>
        <sz val="12"/>
        <rFont val="Calibri"/>
        <family val="2"/>
        <scheme val="minor"/>
      </rPr>
      <t>Eficientizar los procesos de las áreas de investigación criminal para mejorar la capacidad de respuesta</t>
    </r>
  </si>
  <si>
    <t>TOTAL GENERAL</t>
  </si>
  <si>
    <t>LIBRETAS RAYADAS 8 1/2 x 11 BLANCAS</t>
  </si>
  <si>
    <t>LIBRETAS PEQUEÑAS 5 X 8 BLANCAS</t>
  </si>
  <si>
    <t>RADIOS PORTATILES MOTOROLA PRO-5150</t>
  </si>
  <si>
    <t>Eficientizar el combate al microtráfico (venta, distribución y consumo) de drogas ilícitas a nivel nacional coadyuvando a la DNCD,  en su desempeño.</t>
  </si>
  <si>
    <t>2. Intensificar las operaciones contra el microtráfico</t>
  </si>
  <si>
    <t>Disponer de una Dirección Central bien estructurada, organizada, equipada y capacitada para enfrentar el microtráfico y delitos relacionados en todo el territorio nacional.</t>
  </si>
  <si>
    <t>Subdirector de Planificación y Estrategia</t>
  </si>
  <si>
    <t xml:space="preserve"> Director Central Antinarcóticos     Subdirector Adjunto de Recursos Humanos</t>
  </si>
  <si>
    <t xml:space="preserve">Incrementar la sensibilidad en las personas sobre el tema de uso y abuso de sustancias narcoticas mediante charlas de prevención.   </t>
  </si>
  <si>
    <t>2.8 Realizar operativos en coordinación con el ministerio público y la DNCD para la desarticulación y desmantelamiento de organizaciones que se dedican al tráfico y venta de drogas.</t>
  </si>
  <si>
    <r>
      <t>2.2 Realizar levantamientos del comportamiento delictivo focalizado en la venta, tr</t>
    </r>
    <r>
      <rPr>
        <sz val="10"/>
        <rFont val="Arial"/>
        <family val="2"/>
      </rPr>
      <t>á</t>
    </r>
    <r>
      <rPr>
        <sz val="10"/>
        <rFont val="Arial"/>
      </rPr>
      <t>fico, distribución y consumo en todo el territorio nacional.</t>
    </r>
  </si>
  <si>
    <t xml:space="preserve">2.7 Creación de nuevas divisiones en el interior del país </t>
  </si>
  <si>
    <t>GALONES DE GASOLINA</t>
  </si>
  <si>
    <t>GALONES DE GASOIL</t>
  </si>
  <si>
    <t>Números de acuerdos convenios firmados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</si>
</sst>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Sí&quot;;&quot;Sí&quot;;&quot;No&quot;"/>
    <numFmt numFmtId="166" formatCode="#,##0.00\ _€"/>
    <numFmt numFmtId="167" formatCode="_ * #,##0.00_ ;_ * \-#,##0.00_ ;_ * &quot;-&quot;??_ ;_ @_ "/>
  </numFmts>
  <fonts count="3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9"/>
      <name val="Arial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/>
    <xf numFmtId="0" fontId="6" fillId="0" borderId="0" xfId="0" applyFont="1" applyBorder="1"/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0" xfId="0" applyFont="1"/>
    <xf numFmtId="0" fontId="10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1" fontId="18" fillId="2" borderId="4" xfId="0" applyNumberFormat="1" applyFont="1" applyFill="1" applyBorder="1" applyAlignment="1">
      <alignment horizontal="right" vertical="center" wrapText="1"/>
    </xf>
    <xf numFmtId="166" fontId="18" fillId="0" borderId="4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justify" vertical="center" wrapText="1"/>
    </xf>
    <xf numFmtId="166" fontId="18" fillId="2" borderId="4" xfId="0" applyNumberFormat="1" applyFont="1" applyFill="1" applyBorder="1" applyAlignment="1">
      <alignment horizontal="right" vertical="center"/>
    </xf>
    <xf numFmtId="166" fontId="18" fillId="2" borderId="4" xfId="0" applyNumberFormat="1" applyFont="1" applyFill="1" applyBorder="1" applyAlignment="1">
      <alignment horizontal="right" vertical="center" wrapText="1"/>
    </xf>
    <xf numFmtId="0" fontId="18" fillId="0" borderId="4" xfId="0" applyFont="1" applyBorder="1"/>
    <xf numFmtId="1" fontId="18" fillId="0" borderId="4" xfId="0" applyNumberFormat="1" applyFont="1" applyBorder="1" applyAlignment="1">
      <alignment horizontal="right"/>
    </xf>
    <xf numFmtId="166" fontId="18" fillId="0" borderId="4" xfId="0" applyNumberFormat="1" applyFont="1" applyBorder="1" applyAlignment="1">
      <alignment horizontal="right"/>
    </xf>
    <xf numFmtId="0" fontId="18" fillId="2" borderId="4" xfId="0" applyFont="1" applyFill="1" applyBorder="1" applyAlignment="1">
      <alignment horizontal="justify" wrapText="1"/>
    </xf>
    <xf numFmtId="1" fontId="18" fillId="2" borderId="4" xfId="0" applyNumberFormat="1" applyFont="1" applyFill="1" applyBorder="1" applyAlignment="1">
      <alignment horizontal="right"/>
    </xf>
    <xf numFmtId="166" fontId="18" fillId="2" borderId="4" xfId="0" applyNumberFormat="1" applyFont="1" applyFill="1" applyBorder="1" applyAlignment="1">
      <alignment horizontal="right"/>
    </xf>
    <xf numFmtId="166" fontId="18" fillId="0" borderId="4" xfId="0" applyNumberFormat="1" applyFont="1" applyBorder="1" applyAlignment="1"/>
    <xf numFmtId="0" fontId="18" fillId="0" borderId="4" xfId="0" applyFont="1" applyBorder="1" applyAlignment="1">
      <alignment wrapText="1"/>
    </xf>
    <xf numFmtId="0" fontId="20" fillId="0" borderId="4" xfId="0" applyFont="1" applyBorder="1"/>
    <xf numFmtId="0" fontId="18" fillId="0" borderId="4" xfId="0" applyFont="1" applyBorder="1" applyAlignment="1"/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166" fontId="18" fillId="0" borderId="4" xfId="0" applyNumberFormat="1" applyFont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/>
    </xf>
    <xf numFmtId="4" fontId="9" fillId="0" borderId="4" xfId="0" applyNumberFormat="1" applyFont="1" applyBorder="1" applyAlignment="1">
      <alignment horizontal="center"/>
    </xf>
    <xf numFmtId="4" fontId="12" fillId="0" borderId="4" xfId="0" applyNumberFormat="1" applyFont="1" applyFill="1" applyBorder="1" applyAlignment="1">
      <alignment horizontal="right" vertical="center"/>
    </xf>
    <xf numFmtId="4" fontId="10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8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vertical="center" wrapText="1"/>
    </xf>
    <xf numFmtId="0" fontId="6" fillId="3" borderId="0" xfId="0" applyFont="1" applyFill="1" applyAlignment="1">
      <alignment horizontal="justify" vertical="center"/>
    </xf>
    <xf numFmtId="0" fontId="6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justify" vertical="top" wrapText="1"/>
    </xf>
    <xf numFmtId="0" fontId="8" fillId="3" borderId="4" xfId="0" applyFont="1" applyFill="1" applyBorder="1" applyAlignment="1">
      <alignment horizontal="justify" vertical="top" wrapText="1"/>
    </xf>
    <xf numFmtId="4" fontId="6" fillId="0" borderId="0" xfId="0" applyNumberFormat="1" applyFont="1" applyAlignment="1">
      <alignment horizontal="justify" vertical="top"/>
    </xf>
    <xf numFmtId="0" fontId="6" fillId="0" borderId="4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6" fillId="3" borderId="13" xfId="3" applyNumberFormat="1" applyFont="1" applyFill="1" applyBorder="1" applyAlignment="1">
      <alignment horizontal="center" vertical="center" wrapText="1"/>
    </xf>
    <xf numFmtId="9" fontId="6" fillId="3" borderId="16" xfId="0" applyNumberFormat="1" applyFont="1" applyFill="1" applyBorder="1" applyAlignment="1">
      <alignment horizontal="center" vertical="center" wrapText="1"/>
    </xf>
    <xf numFmtId="9" fontId="8" fillId="3" borderId="14" xfId="1" applyNumberFormat="1" applyFont="1" applyFill="1" applyBorder="1" applyAlignment="1">
      <alignment horizontal="center" vertical="center" wrapText="1"/>
    </xf>
    <xf numFmtId="9" fontId="8" fillId="3" borderId="15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0" fillId="0" borderId="10" xfId="0" applyBorder="1" applyAlignment="1">
      <alignment vertical="center" wrapText="1"/>
    </xf>
    <xf numFmtId="0" fontId="0" fillId="3" borderId="10" xfId="0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27" fillId="0" borderId="4" xfId="0" applyFont="1" applyBorder="1" applyAlignment="1">
      <alignment horizontal="center" vertical="top" wrapText="1"/>
    </xf>
    <xf numFmtId="0" fontId="29" fillId="3" borderId="10" xfId="0" applyFont="1" applyFill="1" applyBorder="1" applyAlignment="1">
      <alignment horizontal="justify" vertical="top" wrapText="1"/>
    </xf>
    <xf numFmtId="0" fontId="29" fillId="0" borderId="4" xfId="0" applyFont="1" applyBorder="1" applyAlignment="1">
      <alignment horizontal="center" vertical="center" wrapText="1"/>
    </xf>
    <xf numFmtId="9" fontId="29" fillId="3" borderId="4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justify" vertical="top" wrapText="1"/>
    </xf>
    <xf numFmtId="9" fontId="29" fillId="0" borderId="4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justify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4" fontId="12" fillId="5" borderId="4" xfId="0" applyNumberFormat="1" applyFont="1" applyFill="1" applyBorder="1" applyAlignment="1">
      <alignment horizontal="right" vertical="center"/>
    </xf>
    <xf numFmtId="4" fontId="10" fillId="5" borderId="4" xfId="0" applyNumberFormat="1" applyFont="1" applyFill="1" applyBorder="1" applyAlignment="1">
      <alignment horizontal="right" vertical="center" wrapText="1"/>
    </xf>
    <xf numFmtId="49" fontId="12" fillId="7" borderId="4" xfId="0" applyNumberFormat="1" applyFont="1" applyFill="1" applyBorder="1" applyAlignment="1">
      <alignment horizontal="justify" vertical="center" wrapText="1"/>
    </xf>
    <xf numFmtId="3" fontId="12" fillId="7" borderId="4" xfId="0" applyNumberFormat="1" applyFont="1" applyFill="1" applyBorder="1" applyAlignment="1">
      <alignment horizontal="right" vertical="center" wrapText="1"/>
    </xf>
    <xf numFmtId="3" fontId="9" fillId="7" borderId="4" xfId="0" applyNumberFormat="1" applyFont="1" applyFill="1" applyBorder="1" applyAlignment="1">
      <alignment horizontal="right"/>
    </xf>
    <xf numFmtId="4" fontId="9" fillId="7" borderId="4" xfId="0" applyNumberFormat="1" applyFont="1" applyFill="1" applyBorder="1" applyAlignment="1">
      <alignment horizontal="center"/>
    </xf>
    <xf numFmtId="0" fontId="18" fillId="3" borderId="4" xfId="0" applyFont="1" applyFill="1" applyBorder="1"/>
    <xf numFmtId="1" fontId="18" fillId="3" borderId="4" xfId="0" applyNumberFormat="1" applyFont="1" applyFill="1" applyBorder="1" applyAlignment="1">
      <alignment horizontal="right"/>
    </xf>
    <xf numFmtId="166" fontId="18" fillId="3" borderId="4" xfId="0" applyNumberFormat="1" applyFont="1" applyFill="1" applyBorder="1" applyAlignment="1">
      <alignment horizontal="right"/>
    </xf>
    <xf numFmtId="0" fontId="19" fillId="3" borderId="4" xfId="0" applyFont="1" applyFill="1" applyBorder="1" applyAlignment="1">
      <alignment horizontal="center" vertical="center" wrapText="1"/>
    </xf>
    <xf numFmtId="167" fontId="12" fillId="7" borderId="4" xfId="2" applyNumberFormat="1" applyFont="1" applyFill="1" applyBorder="1" applyAlignment="1"/>
    <xf numFmtId="3" fontId="9" fillId="7" borderId="4" xfId="2" applyNumberFormat="1" applyFont="1" applyFill="1" applyBorder="1" applyAlignment="1">
      <alignment horizontal="right"/>
    </xf>
    <xf numFmtId="0" fontId="21" fillId="7" borderId="4" xfId="0" applyFont="1" applyFill="1" applyBorder="1"/>
    <xf numFmtId="1" fontId="18" fillId="7" borderId="4" xfId="0" applyNumberFormat="1" applyFont="1" applyFill="1" applyBorder="1" applyAlignment="1">
      <alignment horizontal="right"/>
    </xf>
    <xf numFmtId="166" fontId="18" fillId="7" borderId="4" xfId="0" applyNumberFormat="1" applyFont="1" applyFill="1" applyBorder="1" applyAlignment="1">
      <alignment horizontal="right"/>
    </xf>
    <xf numFmtId="0" fontId="18" fillId="3" borderId="4" xfId="0" applyFont="1" applyFill="1" applyBorder="1" applyAlignment="1">
      <alignment horizontal="left" vertical="center" wrapText="1"/>
    </xf>
    <xf numFmtId="1" fontId="18" fillId="3" borderId="4" xfId="0" applyNumberFormat="1" applyFont="1" applyFill="1" applyBorder="1" applyAlignment="1">
      <alignment horizontal="right" vertical="center" wrapText="1"/>
    </xf>
    <xf numFmtId="166" fontId="18" fillId="3" borderId="4" xfId="0" applyNumberFormat="1" applyFont="1" applyFill="1" applyBorder="1" applyAlignment="1">
      <alignment horizontal="right" vertical="center"/>
    </xf>
    <xf numFmtId="0" fontId="18" fillId="3" borderId="4" xfId="0" applyFont="1" applyFill="1" applyBorder="1" applyAlignment="1">
      <alignment horizontal="justify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center" vertical="center" wrapText="1"/>
    </xf>
    <xf numFmtId="4" fontId="9" fillId="6" borderId="4" xfId="0" applyNumberFormat="1" applyFont="1" applyFill="1" applyBorder="1" applyAlignment="1">
      <alignment horizontal="center"/>
    </xf>
    <xf numFmtId="0" fontId="21" fillId="6" borderId="4" xfId="0" applyFont="1" applyFill="1" applyBorder="1" applyAlignment="1">
      <alignment horizontal="left" vertical="center" wrapText="1"/>
    </xf>
    <xf numFmtId="0" fontId="0" fillId="6" borderId="4" xfId="0" applyFill="1" applyBorder="1"/>
    <xf numFmtId="0" fontId="6" fillId="3" borderId="4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right"/>
    </xf>
    <xf numFmtId="0" fontId="9" fillId="6" borderId="4" xfId="0" applyFont="1" applyFill="1" applyBorder="1" applyAlignment="1">
      <alignment horizontal="right"/>
    </xf>
    <xf numFmtId="0" fontId="2" fillId="6" borderId="4" xfId="0" applyFont="1" applyFill="1" applyBorder="1"/>
    <xf numFmtId="0" fontId="2" fillId="7" borderId="4" xfId="0" applyFont="1" applyFill="1" applyBorder="1"/>
    <xf numFmtId="166" fontId="10" fillId="0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18" fillId="3" borderId="4" xfId="0" applyFont="1" applyFill="1" applyBorder="1" applyAlignment="1"/>
    <xf numFmtId="166" fontId="0" fillId="0" borderId="4" xfId="0" applyNumberFormat="1" applyBorder="1"/>
    <xf numFmtId="0" fontId="6" fillId="0" borderId="10" xfId="0" applyFont="1" applyBorder="1" applyAlignment="1">
      <alignment horizontal="left" vertical="center" wrapText="1"/>
    </xf>
    <xf numFmtId="166" fontId="21" fillId="5" borderId="4" xfId="0" applyNumberFormat="1" applyFont="1" applyFill="1" applyBorder="1" applyAlignment="1">
      <alignment horizontal="right"/>
    </xf>
    <xf numFmtId="166" fontId="21" fillId="5" borderId="4" xfId="0" applyNumberFormat="1" applyFont="1" applyFill="1" applyBorder="1" applyAlignment="1">
      <alignment horizontal="right" vertical="center" wrapText="1"/>
    </xf>
    <xf numFmtId="166" fontId="21" fillId="5" borderId="4" xfId="0" applyNumberFormat="1" applyFont="1" applyFill="1" applyBorder="1"/>
    <xf numFmtId="4" fontId="12" fillId="5" borderId="4" xfId="0" applyNumberFormat="1" applyFont="1" applyFill="1" applyBorder="1" applyAlignment="1">
      <alignment horizontal="right"/>
    </xf>
    <xf numFmtId="166" fontId="21" fillId="5" borderId="4" xfId="0" applyNumberFormat="1" applyFont="1" applyFill="1" applyBorder="1" applyAlignment="1">
      <alignment vertical="center"/>
    </xf>
    <xf numFmtId="0" fontId="6" fillId="3" borderId="4" xfId="0" applyFont="1" applyFill="1" applyBorder="1"/>
    <xf numFmtId="0" fontId="30" fillId="0" borderId="0" xfId="0" applyFont="1" applyAlignment="1">
      <alignment horizontal="center"/>
    </xf>
    <xf numFmtId="0" fontId="27" fillId="0" borderId="5" xfId="0" applyFont="1" applyBorder="1" applyAlignment="1">
      <alignment horizontal="justify" vertical="center" wrapText="1"/>
    </xf>
    <xf numFmtId="0" fontId="27" fillId="0" borderId="11" xfId="0" applyFont="1" applyBorder="1" applyAlignment="1">
      <alignment horizontal="justify" vertical="center" wrapText="1"/>
    </xf>
    <xf numFmtId="0" fontId="27" fillId="0" borderId="10" xfId="0" applyFont="1" applyBorder="1" applyAlignment="1">
      <alignment horizontal="justify" vertical="center" wrapText="1"/>
    </xf>
    <xf numFmtId="0" fontId="27" fillId="0" borderId="4" xfId="0" applyFont="1" applyBorder="1" applyAlignment="1">
      <alignment horizontal="center" wrapText="1"/>
    </xf>
    <xf numFmtId="0" fontId="27" fillId="0" borderId="17" xfId="0" applyFont="1" applyBorder="1" applyAlignment="1">
      <alignment horizontal="justify" vertical="center" wrapText="1"/>
    </xf>
    <xf numFmtId="0" fontId="27" fillId="0" borderId="18" xfId="0" applyFont="1" applyBorder="1" applyAlignment="1">
      <alignment horizontal="justify" vertical="center" wrapText="1"/>
    </xf>
    <xf numFmtId="0" fontId="27" fillId="0" borderId="19" xfId="0" applyFont="1" applyBorder="1" applyAlignment="1">
      <alignment horizontal="justify" vertical="center" wrapText="1"/>
    </xf>
    <xf numFmtId="0" fontId="27" fillId="0" borderId="20" xfId="0" applyFont="1" applyBorder="1" applyAlignment="1">
      <alignment horizontal="justify" vertical="center" wrapText="1"/>
    </xf>
    <xf numFmtId="0" fontId="27" fillId="0" borderId="6" xfId="0" applyFont="1" applyBorder="1" applyAlignment="1">
      <alignment horizontal="justify" vertical="center" wrapText="1"/>
    </xf>
    <xf numFmtId="0" fontId="27" fillId="0" borderId="2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justify" vertical="center" wrapText="1"/>
    </xf>
    <xf numFmtId="0" fontId="28" fillId="3" borderId="9" xfId="0" applyFont="1" applyFill="1" applyBorder="1" applyAlignment="1">
      <alignment horizontal="justify" vertical="center" wrapText="1"/>
    </xf>
    <xf numFmtId="0" fontId="29" fillId="3" borderId="9" xfId="0" applyFont="1" applyFill="1" applyBorder="1" applyAlignment="1">
      <alignment horizontal="justify" vertical="center" wrapText="1"/>
    </xf>
    <xf numFmtId="0" fontId="29" fillId="3" borderId="8" xfId="0" applyFont="1" applyFill="1" applyBorder="1" applyAlignment="1">
      <alignment horizontal="justify" vertical="center" wrapText="1"/>
    </xf>
    <xf numFmtId="0" fontId="27" fillId="0" borderId="4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4" fontId="23" fillId="0" borderId="4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" fontId="23" fillId="0" borderId="28" xfId="0" applyNumberFormat="1" applyFont="1" applyBorder="1" applyAlignment="1">
      <alignment horizontal="center" vertical="center"/>
    </xf>
    <xf numFmtId="4" fontId="23" fillId="0" borderId="30" xfId="0" applyNumberFormat="1" applyFont="1" applyBorder="1" applyAlignment="1">
      <alignment horizontal="center" vertical="center"/>
    </xf>
    <xf numFmtId="4" fontId="23" fillId="0" borderId="31" xfId="0" applyNumberFormat="1" applyFont="1" applyBorder="1" applyAlignment="1">
      <alignment horizontal="center" vertical="center"/>
    </xf>
    <xf numFmtId="4" fontId="23" fillId="0" borderId="3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23" fillId="0" borderId="33" xfId="0" applyNumberFormat="1" applyFont="1" applyBorder="1" applyAlignment="1">
      <alignment horizontal="center" vertical="center"/>
    </xf>
    <xf numFmtId="4" fontId="23" fillId="0" borderId="35" xfId="0" applyNumberFormat="1" applyFont="1" applyBorder="1" applyAlignment="1">
      <alignment horizontal="center" vertical="center"/>
    </xf>
    <xf numFmtId="4" fontId="23" fillId="0" borderId="28" xfId="0" applyNumberFormat="1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justify" vertical="center" wrapText="1"/>
    </xf>
    <xf numFmtId="0" fontId="7" fillId="3" borderId="26" xfId="0" applyFont="1" applyFill="1" applyBorder="1" applyAlignment="1">
      <alignment horizontal="justify" vertical="center" wrapText="1"/>
    </xf>
    <xf numFmtId="0" fontId="7" fillId="3" borderId="27" xfId="0" applyFont="1" applyFill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22" fillId="4" borderId="5" xfId="0" applyFont="1" applyFill="1" applyBorder="1" applyAlignment="1">
      <alignment horizontal="left" vertical="center" wrapText="1"/>
    </xf>
    <xf numFmtId="0" fontId="25" fillId="4" borderId="11" xfId="0" applyFont="1" applyFill="1" applyBorder="1" applyAlignment="1">
      <alignment horizontal="left" vertical="center" wrapText="1"/>
    </xf>
    <xf numFmtId="0" fontId="25" fillId="4" borderId="10" xfId="0" applyFont="1" applyFill="1" applyBorder="1" applyAlignment="1">
      <alignment horizontal="left" vertical="center" wrapText="1"/>
    </xf>
  </cellXfs>
  <cellStyles count="4">
    <cellStyle name="Millares" xfId="1" builtinId="3"/>
    <cellStyle name="Millares_Hoja1" xfId="2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180976</xdr:colOff>
      <xdr:row>1</xdr:row>
      <xdr:rowOff>0</xdr:rowOff>
    </xdr:from>
    <xdr:to>
      <xdr:col>8</xdr:col>
      <xdr:colOff>46680</xdr:colOff>
      <xdr:row>6</xdr:row>
      <xdr:rowOff>155575</xdr:rowOff>
    </xdr:to>
    <xdr:pic>
      <xdr:nvPicPr>
        <xdr:cNvPr id="5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91301" y="647700"/>
          <a:ext cx="1180154" cy="116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279294</xdr:colOff>
      <xdr:row>1</xdr:row>
      <xdr:rowOff>15876</xdr:rowOff>
    </xdr:from>
    <xdr:to>
      <xdr:col>0</xdr:col>
      <xdr:colOff>1544731</xdr:colOff>
      <xdr:row>6</xdr:row>
      <xdr:rowOff>185458</xdr:rowOff>
    </xdr:to>
    <xdr:pic>
      <xdr:nvPicPr>
        <xdr:cNvPr id="3" name="Picture 1" descr="Copia%20(3)%20de%20ESCUDO%20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9294" y="172758"/>
          <a:ext cx="1265437" cy="115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311727</xdr:colOff>
      <xdr:row>1</xdr:row>
      <xdr:rowOff>96730</xdr:rowOff>
    </xdr:from>
    <xdr:to>
      <xdr:col>6</xdr:col>
      <xdr:colOff>565439</xdr:colOff>
      <xdr:row>6</xdr:row>
      <xdr:rowOff>126423</xdr:rowOff>
    </xdr:to>
    <xdr:pic>
      <xdr:nvPicPr>
        <xdr:cNvPr id="2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0" y="754821"/>
          <a:ext cx="894484" cy="852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978477</xdr:colOff>
      <xdr:row>2</xdr:row>
      <xdr:rowOff>8658</xdr:rowOff>
    </xdr:from>
    <xdr:to>
      <xdr:col>1</xdr:col>
      <xdr:colOff>18184</xdr:colOff>
      <xdr:row>6</xdr:row>
      <xdr:rowOff>107524</xdr:rowOff>
    </xdr:to>
    <xdr:pic>
      <xdr:nvPicPr>
        <xdr:cNvPr id="3" name="Picture 1" descr="Copia%20(3)%20de%20ESCUDO%20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8477" y="831272"/>
          <a:ext cx="676275" cy="756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</xdr:row>
      <xdr:rowOff>47625</xdr:rowOff>
    </xdr:from>
    <xdr:to>
      <xdr:col>4</xdr:col>
      <xdr:colOff>1114425</xdr:colOff>
      <xdr:row>6</xdr:row>
      <xdr:rowOff>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975" y="428625"/>
          <a:ext cx="952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495300</xdr:colOff>
      <xdr:row>1</xdr:row>
      <xdr:rowOff>142876</xdr:rowOff>
    </xdr:from>
    <xdr:to>
      <xdr:col>0</xdr:col>
      <xdr:colOff>1485033</xdr:colOff>
      <xdr:row>5</xdr:row>
      <xdr:rowOff>136099</xdr:rowOff>
    </xdr:to>
    <xdr:pic>
      <xdr:nvPicPr>
        <xdr:cNvPr id="14" name="Picture 1" descr="Copia%20(3)%20de%20ESCUDO%20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5300" y="333376"/>
          <a:ext cx="989733" cy="669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K31"/>
  <sheetViews>
    <sheetView topLeftCell="A19" zoomScale="85" zoomScaleNormal="85" workbookViewId="0">
      <selection activeCell="H25" sqref="H25:I26"/>
    </sheetView>
  </sheetViews>
  <sheetFormatPr baseColWidth="10" defaultRowHeight="12.75" x14ac:dyDescent="0.2"/>
  <cols>
    <col min="1" max="1" width="40" style="1" customWidth="1"/>
    <col min="2" max="2" width="34.85546875" style="1" customWidth="1"/>
    <col min="3" max="3" width="11.7109375" style="9" customWidth="1"/>
    <col min="4" max="4" width="9.28515625" style="9" customWidth="1"/>
    <col min="5" max="5" width="7.5703125" style="9" customWidth="1"/>
    <col min="6" max="6" width="8" style="1" customWidth="1"/>
    <col min="7" max="7" width="8.42578125" style="1" customWidth="1"/>
    <col min="8" max="8" width="10.42578125" style="1" customWidth="1"/>
    <col min="9" max="9" width="12.28515625" style="1" customWidth="1"/>
    <col min="10" max="10" width="11.42578125" style="1"/>
    <col min="11" max="11" width="14.140625" style="1" customWidth="1"/>
    <col min="12" max="12" width="14.7109375" style="1" customWidth="1"/>
    <col min="13" max="16384" width="11.42578125" style="1"/>
  </cols>
  <sheetData>
    <row r="4" spans="1:11" ht="18" x14ac:dyDescent="0.25">
      <c r="A4" s="129" t="s">
        <v>71</v>
      </c>
      <c r="B4" s="129"/>
      <c r="C4" s="129"/>
      <c r="D4" s="129"/>
      <c r="E4" s="129"/>
      <c r="F4" s="129"/>
      <c r="G4" s="129"/>
      <c r="H4" s="129"/>
      <c r="I4" s="129"/>
    </row>
    <row r="5" spans="1:11" ht="18" x14ac:dyDescent="0.25">
      <c r="A5" s="129" t="s">
        <v>72</v>
      </c>
      <c r="B5" s="129"/>
      <c r="C5" s="129"/>
      <c r="D5" s="129"/>
      <c r="E5" s="129"/>
      <c r="F5" s="129"/>
      <c r="G5" s="129"/>
      <c r="H5" s="129"/>
      <c r="I5" s="129"/>
    </row>
    <row r="6" spans="1:11" ht="18" x14ac:dyDescent="0.25">
      <c r="A6" s="129" t="s">
        <v>73</v>
      </c>
      <c r="B6" s="129"/>
      <c r="C6" s="129"/>
      <c r="D6" s="129"/>
      <c r="E6" s="129"/>
      <c r="F6" s="129"/>
      <c r="G6" s="129"/>
      <c r="H6" s="129"/>
      <c r="I6" s="129"/>
    </row>
    <row r="7" spans="1:11" ht="18.75" thickBot="1" x14ac:dyDescent="0.3">
      <c r="A7" s="129" t="s">
        <v>102</v>
      </c>
      <c r="B7" s="129"/>
      <c r="C7" s="129"/>
      <c r="D7" s="129"/>
      <c r="E7" s="129"/>
      <c r="F7" s="129"/>
      <c r="G7" s="129"/>
      <c r="H7" s="129"/>
      <c r="I7" s="129"/>
    </row>
    <row r="8" spans="1:11" s="2" customFormat="1" ht="25.5" customHeight="1" thickBot="1" x14ac:dyDescent="0.25">
      <c r="A8" s="134" t="s">
        <v>139</v>
      </c>
      <c r="B8" s="135"/>
      <c r="C8" s="135"/>
      <c r="D8" s="135"/>
      <c r="E8" s="135"/>
      <c r="F8" s="135"/>
      <c r="G8" s="135"/>
      <c r="H8" s="135"/>
      <c r="I8" s="136"/>
    </row>
    <row r="9" spans="1:11" s="2" customFormat="1" ht="30" customHeight="1" x14ac:dyDescent="0.2">
      <c r="A9" s="137" t="s">
        <v>140</v>
      </c>
      <c r="B9" s="138"/>
      <c r="C9" s="138"/>
      <c r="D9" s="138"/>
      <c r="E9" s="138"/>
      <c r="F9" s="138"/>
      <c r="G9" s="138"/>
      <c r="H9" s="138"/>
      <c r="I9" s="139"/>
      <c r="K9" s="54"/>
    </row>
    <row r="10" spans="1:11" ht="19.5" customHeight="1" x14ac:dyDescent="0.25">
      <c r="A10" s="133" t="s">
        <v>0</v>
      </c>
      <c r="B10" s="133"/>
      <c r="C10" s="133"/>
      <c r="D10" s="133"/>
      <c r="E10" s="133"/>
      <c r="F10" s="133"/>
      <c r="G10" s="133"/>
      <c r="H10" s="133"/>
      <c r="I10" s="133"/>
    </row>
    <row r="11" spans="1:11" ht="13.5" customHeight="1" x14ac:dyDescent="0.25">
      <c r="A11" s="133" t="s">
        <v>1</v>
      </c>
      <c r="B11" s="133" t="s">
        <v>2</v>
      </c>
      <c r="C11" s="133"/>
      <c r="D11" s="133" t="s">
        <v>3</v>
      </c>
      <c r="E11" s="145" t="s">
        <v>4</v>
      </c>
      <c r="F11" s="145"/>
      <c r="G11" s="145"/>
      <c r="H11" s="145"/>
      <c r="I11" s="145"/>
    </row>
    <row r="12" spans="1:11" ht="15" customHeight="1" thickBot="1" x14ac:dyDescent="0.25">
      <c r="A12" s="133"/>
      <c r="B12" s="75" t="s">
        <v>5</v>
      </c>
      <c r="C12" s="75" t="s">
        <v>6</v>
      </c>
      <c r="D12" s="133"/>
      <c r="E12" s="75" t="s">
        <v>7</v>
      </c>
      <c r="F12" s="75" t="s">
        <v>8</v>
      </c>
      <c r="G12" s="75" t="s">
        <v>9</v>
      </c>
      <c r="H12" s="75" t="s">
        <v>10</v>
      </c>
      <c r="I12" s="75" t="s">
        <v>11</v>
      </c>
    </row>
    <row r="13" spans="1:11" s="5" customFormat="1" ht="52.5" customHeight="1" thickBot="1" x14ac:dyDescent="0.25">
      <c r="A13" s="141" t="s">
        <v>167</v>
      </c>
      <c r="B13" s="76" t="s">
        <v>85</v>
      </c>
      <c r="C13" s="77" t="s">
        <v>20</v>
      </c>
      <c r="D13" s="78">
        <v>0.5</v>
      </c>
      <c r="E13" s="66">
        <v>0.12</v>
      </c>
      <c r="F13" s="66">
        <v>0.12</v>
      </c>
      <c r="G13" s="66">
        <v>0.12</v>
      </c>
      <c r="H13" s="66">
        <v>0.14000000000000001</v>
      </c>
      <c r="I13" s="78">
        <v>1</v>
      </c>
    </row>
    <row r="14" spans="1:11" s="5" customFormat="1" ht="59.25" customHeight="1" thickBot="1" x14ac:dyDescent="0.25">
      <c r="A14" s="142"/>
      <c r="B14" s="79" t="s">
        <v>151</v>
      </c>
      <c r="C14" s="77" t="s">
        <v>20</v>
      </c>
      <c r="D14" s="78">
        <v>0.5</v>
      </c>
      <c r="E14" s="66">
        <v>0.12</v>
      </c>
      <c r="F14" s="66">
        <v>0.12</v>
      </c>
      <c r="G14" s="66">
        <v>0.12</v>
      </c>
      <c r="H14" s="66">
        <v>0.14000000000000001</v>
      </c>
      <c r="I14" s="78">
        <v>1</v>
      </c>
    </row>
    <row r="15" spans="1:11" s="5" customFormat="1" ht="59.25" customHeight="1" thickBot="1" x14ac:dyDescent="0.25">
      <c r="A15" s="143"/>
      <c r="B15" s="79" t="s">
        <v>111</v>
      </c>
      <c r="C15" s="77" t="s">
        <v>20</v>
      </c>
      <c r="D15" s="80">
        <v>0.52</v>
      </c>
      <c r="E15" s="66">
        <v>0.12</v>
      </c>
      <c r="F15" s="66">
        <v>0.12</v>
      </c>
      <c r="G15" s="66">
        <v>0.12</v>
      </c>
      <c r="H15" s="66">
        <v>0.12</v>
      </c>
      <c r="I15" s="78">
        <v>1</v>
      </c>
      <c r="K15" s="1"/>
    </row>
    <row r="16" spans="1:11" s="5" customFormat="1" ht="44.25" customHeight="1" x14ac:dyDescent="0.2">
      <c r="A16" s="144"/>
      <c r="B16" s="81" t="s">
        <v>176</v>
      </c>
      <c r="C16" s="77" t="s">
        <v>20</v>
      </c>
      <c r="D16" s="80">
        <v>0</v>
      </c>
      <c r="E16" s="80">
        <v>0.15</v>
      </c>
      <c r="F16" s="80">
        <v>0.15</v>
      </c>
      <c r="G16" s="80">
        <v>0.2</v>
      </c>
      <c r="H16" s="80">
        <v>0.5</v>
      </c>
      <c r="I16" s="80">
        <v>1</v>
      </c>
      <c r="K16" s="1"/>
    </row>
    <row r="17" spans="1:11" s="2" customFormat="1" ht="18" customHeight="1" x14ac:dyDescent="0.2">
      <c r="A17" s="130" t="s">
        <v>117</v>
      </c>
      <c r="B17" s="131"/>
      <c r="C17" s="131"/>
      <c r="D17" s="131"/>
      <c r="E17" s="131"/>
      <c r="F17" s="131"/>
      <c r="G17" s="131"/>
      <c r="H17" s="131"/>
      <c r="I17" s="132"/>
      <c r="K17" s="1"/>
    </row>
    <row r="18" spans="1:11" s="2" customFormat="1" ht="34.5" customHeight="1" x14ac:dyDescent="0.2">
      <c r="A18" s="62" t="s">
        <v>12</v>
      </c>
      <c r="B18" s="62" t="s">
        <v>13</v>
      </c>
      <c r="C18" s="62" t="s">
        <v>14</v>
      </c>
      <c r="D18" s="140" t="s">
        <v>15</v>
      </c>
      <c r="E18" s="140"/>
      <c r="F18" s="140" t="s">
        <v>16</v>
      </c>
      <c r="G18" s="140"/>
      <c r="H18" s="140" t="s">
        <v>17</v>
      </c>
      <c r="I18" s="140"/>
      <c r="K18" s="5"/>
    </row>
    <row r="19" spans="1:11" s="2" customFormat="1" ht="49.5" customHeight="1" x14ac:dyDescent="0.2">
      <c r="A19" s="153" t="s">
        <v>95</v>
      </c>
      <c r="B19" s="12" t="s">
        <v>112</v>
      </c>
      <c r="C19" s="55" t="s">
        <v>143</v>
      </c>
      <c r="D19" s="152" t="s">
        <v>168</v>
      </c>
      <c r="E19" s="152"/>
      <c r="F19" s="160" t="s">
        <v>24</v>
      </c>
      <c r="G19" s="160"/>
      <c r="H19" s="156">
        <v>580566</v>
      </c>
      <c r="I19" s="157"/>
      <c r="K19" s="5"/>
    </row>
    <row r="20" spans="1:11" s="5" customFormat="1" ht="60" customHeight="1" x14ac:dyDescent="0.2">
      <c r="A20" s="154"/>
      <c r="B20" s="70" t="s">
        <v>86</v>
      </c>
      <c r="C20" s="55" t="s">
        <v>144</v>
      </c>
      <c r="D20" s="152" t="s">
        <v>168</v>
      </c>
      <c r="E20" s="152"/>
      <c r="F20" s="160"/>
      <c r="G20" s="160"/>
      <c r="H20" s="158"/>
      <c r="I20" s="159"/>
    </row>
    <row r="21" spans="1:11" s="8" customFormat="1" ht="70.5" customHeight="1" x14ac:dyDescent="0.2">
      <c r="A21" s="154"/>
      <c r="B21" s="56" t="s">
        <v>103</v>
      </c>
      <c r="C21" s="59" t="s">
        <v>145</v>
      </c>
      <c r="D21" s="152" t="s">
        <v>169</v>
      </c>
      <c r="E21" s="152"/>
      <c r="F21" s="160"/>
      <c r="G21" s="160"/>
      <c r="H21" s="158"/>
      <c r="I21" s="159"/>
      <c r="K21" s="5"/>
    </row>
    <row r="22" spans="1:11" s="8" customFormat="1" ht="60.75" customHeight="1" x14ac:dyDescent="0.2">
      <c r="A22" s="154"/>
      <c r="B22" s="56" t="s">
        <v>137</v>
      </c>
      <c r="C22" s="82" t="s">
        <v>146</v>
      </c>
      <c r="D22" s="152" t="s">
        <v>169</v>
      </c>
      <c r="E22" s="152"/>
      <c r="F22" s="160"/>
      <c r="G22" s="160"/>
      <c r="H22" s="158"/>
      <c r="I22" s="159"/>
      <c r="K22" s="2"/>
    </row>
    <row r="23" spans="1:11" s="8" customFormat="1" ht="65.25" customHeight="1" x14ac:dyDescent="0.2">
      <c r="A23" s="154"/>
      <c r="B23" s="48" t="s">
        <v>136</v>
      </c>
      <c r="C23" s="59" t="s">
        <v>144</v>
      </c>
      <c r="D23" s="152" t="s">
        <v>113</v>
      </c>
      <c r="E23" s="152"/>
      <c r="F23" s="160"/>
      <c r="G23" s="160"/>
      <c r="H23" s="158"/>
      <c r="I23" s="159"/>
      <c r="K23" s="2"/>
    </row>
    <row r="24" spans="1:11" s="8" customFormat="1" ht="51" customHeight="1" x14ac:dyDescent="0.2">
      <c r="A24" s="155"/>
      <c r="B24" s="48" t="s">
        <v>147</v>
      </c>
      <c r="C24" s="83" t="s">
        <v>146</v>
      </c>
      <c r="D24" s="152" t="s">
        <v>158</v>
      </c>
      <c r="E24" s="152"/>
      <c r="F24" s="160"/>
      <c r="G24" s="160"/>
      <c r="H24" s="158"/>
      <c r="I24" s="159"/>
      <c r="K24" s="2"/>
    </row>
    <row r="25" spans="1:11" s="8" customFormat="1" ht="63.75" customHeight="1" x14ac:dyDescent="0.2">
      <c r="A25" s="150" t="s">
        <v>21</v>
      </c>
      <c r="B25" s="57" t="s">
        <v>104</v>
      </c>
      <c r="C25" s="83" t="s">
        <v>146</v>
      </c>
      <c r="D25" s="152" t="s">
        <v>22</v>
      </c>
      <c r="E25" s="152"/>
      <c r="F25" s="161" t="s">
        <v>25</v>
      </c>
      <c r="G25" s="161"/>
      <c r="H25" s="156">
        <v>117242</v>
      </c>
      <c r="I25" s="157"/>
      <c r="K25" s="5"/>
    </row>
    <row r="26" spans="1:11" s="8" customFormat="1" ht="61.5" customHeight="1" x14ac:dyDescent="0.2">
      <c r="A26" s="151"/>
      <c r="B26" s="48" t="s">
        <v>93</v>
      </c>
      <c r="C26" s="83" t="s">
        <v>144</v>
      </c>
      <c r="D26" s="152" t="s">
        <v>23</v>
      </c>
      <c r="E26" s="152"/>
      <c r="F26" s="161"/>
      <c r="G26" s="161"/>
      <c r="H26" s="162"/>
      <c r="I26" s="163"/>
    </row>
    <row r="27" spans="1:11" s="8" customFormat="1" ht="24.75" customHeight="1" x14ac:dyDescent="0.25">
      <c r="A27" s="146" t="s">
        <v>161</v>
      </c>
      <c r="B27" s="147"/>
      <c r="C27" s="147"/>
      <c r="D27" s="147"/>
      <c r="E27" s="147"/>
      <c r="F27" s="147"/>
      <c r="G27" s="148"/>
      <c r="H27" s="149">
        <f>SUM(H19:H26)</f>
        <v>697808</v>
      </c>
      <c r="I27" s="149"/>
      <c r="K27" s="58"/>
    </row>
    <row r="28" spans="1:11" ht="18" customHeight="1" x14ac:dyDescent="0.2">
      <c r="A28" s="1" t="s">
        <v>18</v>
      </c>
    </row>
    <row r="29" spans="1:11" ht="17.25" customHeight="1" x14ac:dyDescent="0.2">
      <c r="A29" s="7"/>
      <c r="B29" s="7"/>
      <c r="C29" s="10"/>
      <c r="D29" s="10"/>
      <c r="E29" s="10"/>
      <c r="F29" s="7"/>
      <c r="G29" s="7"/>
      <c r="H29" s="7"/>
      <c r="I29" s="7"/>
    </row>
    <row r="31" spans="1:11" x14ac:dyDescent="0.2">
      <c r="J31" s="7"/>
      <c r="K31" s="7"/>
    </row>
  </sheetData>
  <mergeCells count="32">
    <mergeCell ref="A27:G27"/>
    <mergeCell ref="H27:I27"/>
    <mergeCell ref="A25:A26"/>
    <mergeCell ref="D21:E21"/>
    <mergeCell ref="A19:A24"/>
    <mergeCell ref="D20:E20"/>
    <mergeCell ref="D22:E22"/>
    <mergeCell ref="D23:E23"/>
    <mergeCell ref="H19:I24"/>
    <mergeCell ref="F19:G24"/>
    <mergeCell ref="F25:G26"/>
    <mergeCell ref="D26:E26"/>
    <mergeCell ref="D19:E19"/>
    <mergeCell ref="D25:E25"/>
    <mergeCell ref="H25:I26"/>
    <mergeCell ref="D24:E24"/>
    <mergeCell ref="F18:G18"/>
    <mergeCell ref="B11:C11"/>
    <mergeCell ref="A13:A16"/>
    <mergeCell ref="E11:I11"/>
    <mergeCell ref="A11:A12"/>
    <mergeCell ref="H18:I18"/>
    <mergeCell ref="D18:E18"/>
    <mergeCell ref="D11:D12"/>
    <mergeCell ref="A4:I4"/>
    <mergeCell ref="A6:I6"/>
    <mergeCell ref="A7:I7"/>
    <mergeCell ref="A17:I17"/>
    <mergeCell ref="A5:I5"/>
    <mergeCell ref="A10:I10"/>
    <mergeCell ref="A8:I8"/>
    <mergeCell ref="A9:I9"/>
  </mergeCells>
  <phoneticPr fontId="3" type="noConversion"/>
  <printOptions horizontalCentered="1" verticalCentered="1"/>
  <pageMargins left="0.51031249999999995" right="0.15748031496062992" top="0.59055118110236227" bottom="0.39370078740157483" header="0" footer="0"/>
  <pageSetup paperSize="119" scale="71" fitToHeight="2" orientation="landscape" r:id="rId1"/>
  <headerFooter alignWithMargins="0"/>
  <rowBreaks count="1" manualBreakCount="1">
    <brk id="2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110" zoomScaleNormal="110" workbookViewId="0">
      <selection activeCell="A47" sqref="A47"/>
    </sheetView>
  </sheetViews>
  <sheetFormatPr baseColWidth="10" defaultRowHeight="12.75" x14ac:dyDescent="0.2"/>
  <cols>
    <col min="1" max="1" width="24.5703125" style="1" customWidth="1"/>
    <col min="2" max="2" width="33" style="1" customWidth="1"/>
    <col min="3" max="3" width="12.5703125" style="1" customWidth="1"/>
    <col min="4" max="4" width="18.5703125" style="1" customWidth="1"/>
    <col min="5" max="5" width="10.85546875" style="1" customWidth="1"/>
    <col min="6" max="6" width="9.5703125" style="1" customWidth="1"/>
    <col min="7" max="7" width="10" style="1" customWidth="1"/>
    <col min="8" max="8" width="11.85546875" style="1" customWidth="1"/>
    <col min="9" max="9" width="12.42578125" style="1" customWidth="1"/>
    <col min="10" max="16384" width="11.42578125" style="1"/>
  </cols>
  <sheetData>
    <row r="1" spans="1:9" x14ac:dyDescent="0.2">
      <c r="C1" s="9"/>
      <c r="D1" s="9"/>
      <c r="E1" s="9"/>
    </row>
    <row r="2" spans="1:9" x14ac:dyDescent="0.2">
      <c r="C2" s="9"/>
      <c r="D2" s="9"/>
      <c r="E2" s="9"/>
    </row>
    <row r="3" spans="1:9" x14ac:dyDescent="0.2">
      <c r="C3" s="9"/>
      <c r="D3" s="9"/>
      <c r="E3" s="9"/>
    </row>
    <row r="4" spans="1:9" x14ac:dyDescent="0.2">
      <c r="A4" s="189" t="s">
        <v>71</v>
      </c>
      <c r="B4" s="189"/>
      <c r="C4" s="189"/>
      <c r="D4" s="189"/>
      <c r="E4" s="189"/>
      <c r="F4" s="189"/>
      <c r="G4" s="189"/>
      <c r="H4" s="189"/>
      <c r="I4" s="189"/>
    </row>
    <row r="5" spans="1:9" x14ac:dyDescent="0.2">
      <c r="A5" s="189" t="s">
        <v>72</v>
      </c>
      <c r="B5" s="189"/>
      <c r="C5" s="189"/>
      <c r="D5" s="189"/>
      <c r="E5" s="189"/>
      <c r="F5" s="189"/>
      <c r="G5" s="189"/>
      <c r="H5" s="189"/>
      <c r="I5" s="189"/>
    </row>
    <row r="6" spans="1:9" x14ac:dyDescent="0.2">
      <c r="A6" s="189" t="s">
        <v>73</v>
      </c>
      <c r="B6" s="189"/>
      <c r="C6" s="189"/>
      <c r="D6" s="189"/>
      <c r="E6" s="189"/>
      <c r="F6" s="189"/>
      <c r="G6" s="189"/>
      <c r="H6" s="189"/>
      <c r="I6" s="189"/>
    </row>
    <row r="7" spans="1:9" ht="13.5" thickBot="1" x14ac:dyDescent="0.25">
      <c r="A7" s="189" t="s">
        <v>98</v>
      </c>
      <c r="B7" s="189"/>
      <c r="C7" s="189"/>
      <c r="D7" s="189"/>
      <c r="E7" s="189"/>
      <c r="F7" s="189"/>
      <c r="G7" s="189"/>
      <c r="H7" s="189"/>
      <c r="I7" s="189"/>
    </row>
    <row r="8" spans="1:9" s="2" customFormat="1" ht="30.75" customHeight="1" x14ac:dyDescent="0.2">
      <c r="A8" s="201" t="s">
        <v>141</v>
      </c>
      <c r="B8" s="202"/>
      <c r="C8" s="202"/>
      <c r="D8" s="202"/>
      <c r="E8" s="202"/>
      <c r="F8" s="202"/>
      <c r="G8" s="202"/>
      <c r="H8" s="202"/>
      <c r="I8" s="203"/>
    </row>
    <row r="9" spans="1:9" s="2" customFormat="1" ht="21.75" customHeight="1" thickBot="1" x14ac:dyDescent="0.25">
      <c r="A9" s="195" t="s">
        <v>142</v>
      </c>
      <c r="B9" s="196"/>
      <c r="C9" s="196"/>
      <c r="D9" s="196"/>
      <c r="E9" s="196"/>
      <c r="F9" s="196"/>
      <c r="G9" s="196"/>
      <c r="H9" s="196"/>
      <c r="I9" s="197"/>
    </row>
    <row r="10" spans="1:9" ht="13.5" thickBot="1" x14ac:dyDescent="0.25">
      <c r="A10" s="190" t="s">
        <v>0</v>
      </c>
      <c r="B10" s="198"/>
      <c r="C10" s="198"/>
      <c r="D10" s="198"/>
      <c r="E10" s="198"/>
      <c r="F10" s="198"/>
      <c r="G10" s="198"/>
      <c r="H10" s="198"/>
      <c r="I10" s="191"/>
    </row>
    <row r="11" spans="1:9" ht="13.5" customHeight="1" thickBot="1" x14ac:dyDescent="0.25">
      <c r="A11" s="170" t="s">
        <v>1</v>
      </c>
      <c r="B11" s="190" t="s">
        <v>2</v>
      </c>
      <c r="C11" s="191"/>
      <c r="D11" s="170" t="s">
        <v>3</v>
      </c>
      <c r="E11" s="15"/>
      <c r="F11" s="15"/>
      <c r="G11" s="193"/>
      <c r="H11" s="193"/>
      <c r="I11" s="194"/>
    </row>
    <row r="12" spans="1:9" ht="13.5" thickBot="1" x14ac:dyDescent="0.25">
      <c r="A12" s="171"/>
      <c r="B12" s="3" t="s">
        <v>5</v>
      </c>
      <c r="C12" s="3" t="s">
        <v>6</v>
      </c>
      <c r="D12" s="192"/>
      <c r="E12" s="16" t="s">
        <v>28</v>
      </c>
      <c r="F12" s="16" t="s">
        <v>8</v>
      </c>
      <c r="G12" s="16" t="s">
        <v>9</v>
      </c>
      <c r="H12" s="16" t="s">
        <v>10</v>
      </c>
      <c r="I12" s="16" t="s">
        <v>11</v>
      </c>
    </row>
    <row r="13" spans="1:9" s="5" customFormat="1" ht="67.5" customHeight="1" thickBot="1" x14ac:dyDescent="0.25">
      <c r="A13" s="199" t="s">
        <v>165</v>
      </c>
      <c r="B13" s="17" t="s">
        <v>170</v>
      </c>
      <c r="C13" s="4" t="s">
        <v>19</v>
      </c>
      <c r="D13" s="64">
        <v>0.5</v>
      </c>
      <c r="E13" s="66">
        <v>0.12</v>
      </c>
      <c r="F13" s="66">
        <v>0.12</v>
      </c>
      <c r="G13" s="66">
        <v>0.12</v>
      </c>
      <c r="H13" s="66">
        <v>0.14000000000000001</v>
      </c>
      <c r="I13" s="67">
        <v>1</v>
      </c>
    </row>
    <row r="14" spans="1:9" s="5" customFormat="1" ht="41.25" customHeight="1" thickBot="1" x14ac:dyDescent="0.25">
      <c r="A14" s="200"/>
      <c r="B14" s="84" t="s">
        <v>148</v>
      </c>
      <c r="C14" s="4" t="s">
        <v>19</v>
      </c>
      <c r="D14" s="65">
        <v>0.75</v>
      </c>
      <c r="E14" s="65">
        <v>0.06</v>
      </c>
      <c r="F14" s="66">
        <v>0.06</v>
      </c>
      <c r="G14" s="66">
        <v>0.06</v>
      </c>
      <c r="H14" s="66">
        <v>7.0000000000000007E-2</v>
      </c>
      <c r="I14" s="67">
        <v>1</v>
      </c>
    </row>
    <row r="15" spans="1:9" s="2" customFormat="1" ht="18" customHeight="1" thickBot="1" x14ac:dyDescent="0.25">
      <c r="A15" s="204" t="s">
        <v>26</v>
      </c>
      <c r="B15" s="196"/>
      <c r="C15" s="205"/>
      <c r="D15" s="205"/>
      <c r="E15" s="205"/>
      <c r="F15" s="205"/>
      <c r="G15" s="205"/>
      <c r="H15" s="205"/>
      <c r="I15" s="206"/>
    </row>
    <row r="16" spans="1:9" s="5" customFormat="1" ht="44.25" customHeight="1" x14ac:dyDescent="0.2">
      <c r="A16" s="11" t="s">
        <v>12</v>
      </c>
      <c r="B16" s="11" t="s">
        <v>13</v>
      </c>
      <c r="C16" s="11" t="s">
        <v>14</v>
      </c>
      <c r="D16" s="11" t="s">
        <v>15</v>
      </c>
      <c r="E16" s="172" t="s">
        <v>16</v>
      </c>
      <c r="F16" s="173"/>
      <c r="G16" s="174"/>
      <c r="H16" s="177" t="s">
        <v>17</v>
      </c>
      <c r="I16" s="177"/>
    </row>
    <row r="17" spans="1:11" s="5" customFormat="1" ht="61.5" customHeight="1" x14ac:dyDescent="0.2">
      <c r="A17" s="175" t="s">
        <v>92</v>
      </c>
      <c r="B17" s="51" t="s">
        <v>105</v>
      </c>
      <c r="C17" s="50" t="s">
        <v>146</v>
      </c>
      <c r="D17" s="13" t="s">
        <v>87</v>
      </c>
      <c r="E17" s="180" t="s">
        <v>97</v>
      </c>
      <c r="F17" s="181"/>
      <c r="G17" s="182"/>
      <c r="H17" s="164">
        <v>29905791.719999999</v>
      </c>
      <c r="I17" s="165"/>
    </row>
    <row r="18" spans="1:11" s="5" customFormat="1" ht="115.5" customHeight="1" x14ac:dyDescent="0.2">
      <c r="A18" s="176"/>
      <c r="B18" s="52" t="s">
        <v>106</v>
      </c>
      <c r="C18" s="50" t="s">
        <v>145</v>
      </c>
      <c r="D18" s="69" t="s">
        <v>149</v>
      </c>
      <c r="E18" s="183"/>
      <c r="F18" s="184"/>
      <c r="G18" s="185"/>
      <c r="H18" s="166"/>
      <c r="I18" s="167"/>
    </row>
    <row r="19" spans="1:11" s="5" customFormat="1" ht="75" customHeight="1" x14ac:dyDescent="0.2">
      <c r="A19" s="176"/>
      <c r="B19" s="52" t="s">
        <v>89</v>
      </c>
      <c r="C19" s="50" t="s">
        <v>150</v>
      </c>
      <c r="D19" s="69" t="s">
        <v>114</v>
      </c>
      <c r="E19" s="183"/>
      <c r="F19" s="184"/>
      <c r="G19" s="185"/>
      <c r="H19" s="166"/>
      <c r="I19" s="167"/>
    </row>
    <row r="20" spans="1:11" s="5" customFormat="1" ht="79.5" customHeight="1" x14ac:dyDescent="0.2">
      <c r="A20" s="176"/>
      <c r="B20" s="52" t="s">
        <v>107</v>
      </c>
      <c r="C20" s="50" t="s">
        <v>146</v>
      </c>
      <c r="D20" s="13" t="s">
        <v>108</v>
      </c>
      <c r="E20" s="183"/>
      <c r="F20" s="184"/>
      <c r="G20" s="185"/>
      <c r="H20" s="166"/>
      <c r="I20" s="167"/>
    </row>
    <row r="21" spans="1:11" s="5" customFormat="1" ht="105" customHeight="1" x14ac:dyDescent="0.2">
      <c r="A21" s="176"/>
      <c r="B21" s="52" t="s">
        <v>109</v>
      </c>
      <c r="C21" s="50" t="s">
        <v>146</v>
      </c>
      <c r="D21" s="13" t="s">
        <v>88</v>
      </c>
      <c r="E21" s="183"/>
      <c r="F21" s="184"/>
      <c r="G21" s="185"/>
      <c r="H21" s="166"/>
      <c r="I21" s="167"/>
    </row>
    <row r="22" spans="1:11" s="5" customFormat="1" ht="105" customHeight="1" x14ac:dyDescent="0.2">
      <c r="A22" s="176"/>
      <c r="B22" s="52" t="s">
        <v>94</v>
      </c>
      <c r="C22" s="50" t="s">
        <v>146</v>
      </c>
      <c r="D22" s="63" t="s">
        <v>108</v>
      </c>
      <c r="E22" s="183"/>
      <c r="F22" s="184"/>
      <c r="G22" s="185"/>
      <c r="H22" s="166"/>
      <c r="I22" s="167"/>
      <c r="K22" s="5" t="s">
        <v>84</v>
      </c>
    </row>
    <row r="23" spans="1:11" s="5" customFormat="1" ht="40.5" customHeight="1" thickBot="1" x14ac:dyDescent="0.25">
      <c r="A23" s="176"/>
      <c r="B23" s="56" t="s">
        <v>110</v>
      </c>
      <c r="C23" s="50" t="s">
        <v>146</v>
      </c>
      <c r="D23" s="60" t="s">
        <v>27</v>
      </c>
      <c r="E23" s="183"/>
      <c r="F23" s="184"/>
      <c r="G23" s="185"/>
      <c r="H23" s="168"/>
      <c r="I23" s="169"/>
    </row>
    <row r="24" spans="1:11" ht="63" customHeight="1" x14ac:dyDescent="0.2">
      <c r="A24" s="177" t="s">
        <v>166</v>
      </c>
      <c r="B24" s="61" t="s">
        <v>100</v>
      </c>
      <c r="C24" s="50" t="s">
        <v>146</v>
      </c>
      <c r="D24" s="14" t="s">
        <v>90</v>
      </c>
      <c r="E24" s="180" t="s">
        <v>101</v>
      </c>
      <c r="F24" s="181"/>
      <c r="G24" s="182"/>
      <c r="H24" s="156">
        <v>8210105.7999999998</v>
      </c>
      <c r="I24" s="157"/>
    </row>
    <row r="25" spans="1:11" ht="70.5" customHeight="1" x14ac:dyDescent="0.2">
      <c r="A25" s="178"/>
      <c r="B25" s="122" t="s">
        <v>172</v>
      </c>
      <c r="C25" s="50" t="s">
        <v>146</v>
      </c>
      <c r="D25" s="49" t="s">
        <v>115</v>
      </c>
      <c r="E25" s="183"/>
      <c r="F25" s="184"/>
      <c r="G25" s="185"/>
      <c r="H25" s="158"/>
      <c r="I25" s="159"/>
    </row>
    <row r="26" spans="1:11" ht="59.25" customHeight="1" x14ac:dyDescent="0.2">
      <c r="A26" s="178"/>
      <c r="B26" s="71" t="s">
        <v>81</v>
      </c>
      <c r="C26" s="50" t="s">
        <v>146</v>
      </c>
      <c r="D26" s="14" t="s">
        <v>90</v>
      </c>
      <c r="E26" s="183"/>
      <c r="F26" s="184"/>
      <c r="G26" s="185"/>
      <c r="H26" s="158"/>
      <c r="I26" s="159"/>
    </row>
    <row r="27" spans="1:11" ht="66.75" customHeight="1" x14ac:dyDescent="0.2">
      <c r="A27" s="178"/>
      <c r="B27" s="53" t="s">
        <v>82</v>
      </c>
      <c r="C27" s="50" t="s">
        <v>146</v>
      </c>
      <c r="D27" s="49" t="s">
        <v>91</v>
      </c>
      <c r="E27" s="183"/>
      <c r="F27" s="184"/>
      <c r="G27" s="185"/>
      <c r="H27" s="158"/>
      <c r="I27" s="159"/>
    </row>
    <row r="28" spans="1:11" ht="66.75" customHeight="1" x14ac:dyDescent="0.2">
      <c r="A28" s="178"/>
      <c r="B28" s="72" t="s">
        <v>83</v>
      </c>
      <c r="C28" s="50" t="s">
        <v>146</v>
      </c>
      <c r="D28" s="49" t="s">
        <v>91</v>
      </c>
      <c r="E28" s="183"/>
      <c r="F28" s="184"/>
      <c r="G28" s="185"/>
      <c r="H28" s="158"/>
      <c r="I28" s="159"/>
    </row>
    <row r="29" spans="1:11" ht="66.75" customHeight="1" x14ac:dyDescent="0.2">
      <c r="A29" s="178"/>
      <c r="B29" s="73" t="s">
        <v>99</v>
      </c>
      <c r="C29" s="50" t="s">
        <v>146</v>
      </c>
      <c r="D29" s="49" t="s">
        <v>138</v>
      </c>
      <c r="E29" s="183"/>
      <c r="F29" s="184"/>
      <c r="G29" s="185"/>
      <c r="H29" s="158"/>
      <c r="I29" s="159"/>
      <c r="J29" s="6"/>
    </row>
    <row r="30" spans="1:11" ht="66.75" customHeight="1" x14ac:dyDescent="0.2">
      <c r="A30" s="178"/>
      <c r="B30" s="73" t="s">
        <v>173</v>
      </c>
      <c r="C30" s="50" t="s">
        <v>146</v>
      </c>
      <c r="D30" s="49" t="s">
        <v>138</v>
      </c>
      <c r="E30" s="183"/>
      <c r="F30" s="184"/>
      <c r="G30" s="185"/>
      <c r="H30" s="158"/>
      <c r="I30" s="159"/>
      <c r="J30" s="6"/>
    </row>
    <row r="31" spans="1:11" ht="88.5" customHeight="1" thickBot="1" x14ac:dyDescent="0.25">
      <c r="A31" s="179"/>
      <c r="B31" s="72" t="s">
        <v>171</v>
      </c>
      <c r="C31" s="50" t="s">
        <v>146</v>
      </c>
      <c r="D31" s="74" t="s">
        <v>116</v>
      </c>
      <c r="E31" s="186"/>
      <c r="F31" s="187"/>
      <c r="G31" s="188"/>
      <c r="H31" s="162"/>
      <c r="I31" s="163"/>
    </row>
    <row r="32" spans="1:11" s="8" customFormat="1" ht="24.75" customHeight="1" x14ac:dyDescent="0.25">
      <c r="A32" s="146" t="s">
        <v>161</v>
      </c>
      <c r="B32" s="147"/>
      <c r="C32" s="147"/>
      <c r="D32" s="147"/>
      <c r="E32" s="147"/>
      <c r="F32" s="147"/>
      <c r="G32" s="148"/>
      <c r="H32" s="149">
        <f>SUM(H17:H31)</f>
        <v>38115897.519999996</v>
      </c>
      <c r="I32" s="149"/>
    </row>
    <row r="33" spans="1:11" x14ac:dyDescent="0.2">
      <c r="A33" s="1" t="s">
        <v>18</v>
      </c>
      <c r="J33" s="7"/>
      <c r="K33" s="7"/>
    </row>
  </sheetData>
  <mergeCells count="23">
    <mergeCell ref="A32:G32"/>
    <mergeCell ref="H24:I31"/>
    <mergeCell ref="A4:I4"/>
    <mergeCell ref="B11:C11"/>
    <mergeCell ref="D11:D12"/>
    <mergeCell ref="G11:I11"/>
    <mergeCell ref="A9:I9"/>
    <mergeCell ref="A10:I10"/>
    <mergeCell ref="H32:I32"/>
    <mergeCell ref="H16:I16"/>
    <mergeCell ref="A13:A14"/>
    <mergeCell ref="A5:I5"/>
    <mergeCell ref="A6:I6"/>
    <mergeCell ref="A7:I7"/>
    <mergeCell ref="A8:I8"/>
    <mergeCell ref="A15:I15"/>
    <mergeCell ref="H17:I23"/>
    <mergeCell ref="A11:A12"/>
    <mergeCell ref="E16:G16"/>
    <mergeCell ref="A17:A23"/>
    <mergeCell ref="A24:A31"/>
    <mergeCell ref="E24:G31"/>
    <mergeCell ref="E17:G23"/>
  </mergeCells>
  <phoneticPr fontId="3" type="noConversion"/>
  <printOptions horizontalCentered="1" verticalCentered="1"/>
  <pageMargins left="0.77" right="0.39370078740157483" top="0.39370078740157483" bottom="0.19685039370078741" header="0" footer="0"/>
  <pageSetup scale="66" fitToHeight="2" orientation="landscape" horizontalDpi="4294967293" r:id="rId1"/>
  <headerFooter alignWithMargins="0"/>
  <rowBreaks count="1" manualBreakCount="1">
    <brk id="23" max="16383" man="1"/>
  </rowBreaks>
  <colBreaks count="1" manualBreakCount="1">
    <brk id="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6"/>
  <sheetViews>
    <sheetView showWhiteSpace="0" topLeftCell="A73" workbookViewId="0">
      <selection activeCell="G81" sqref="G81:G84"/>
    </sheetView>
  </sheetViews>
  <sheetFormatPr baseColWidth="10" defaultRowHeight="15" x14ac:dyDescent="0.25"/>
  <cols>
    <col min="1" max="1" width="34.7109375" customWidth="1"/>
    <col min="2" max="2" width="7.140625" style="18" customWidth="1"/>
    <col min="3" max="3" width="18.140625" customWidth="1"/>
    <col min="4" max="4" width="23.7109375" customWidth="1"/>
    <col min="5" max="5" width="31.140625" customWidth="1"/>
  </cols>
  <sheetData>
    <row r="3" spans="1:5" ht="12.75" x14ac:dyDescent="0.2">
      <c r="A3" s="189" t="s">
        <v>71</v>
      </c>
      <c r="B3" s="189"/>
      <c r="C3" s="189"/>
      <c r="D3" s="189"/>
      <c r="E3" s="189"/>
    </row>
    <row r="4" spans="1:5" ht="12.75" x14ac:dyDescent="0.2">
      <c r="A4" s="189" t="s">
        <v>72</v>
      </c>
      <c r="B4" s="189"/>
      <c r="C4" s="189"/>
      <c r="D4" s="189"/>
      <c r="E4" s="189"/>
    </row>
    <row r="5" spans="1:5" ht="12.75" x14ac:dyDescent="0.2">
      <c r="A5" s="189" t="s">
        <v>73</v>
      </c>
      <c r="B5" s="189"/>
      <c r="C5" s="189"/>
      <c r="D5" s="189"/>
      <c r="E5" s="189"/>
    </row>
    <row r="6" spans="1:5" ht="18.75" customHeight="1" x14ac:dyDescent="0.2">
      <c r="A6" s="210" t="s">
        <v>135</v>
      </c>
      <c r="B6" s="210"/>
      <c r="C6" s="210"/>
      <c r="D6" s="210"/>
      <c r="E6" s="210"/>
    </row>
    <row r="7" spans="1:5" ht="15.75" x14ac:dyDescent="0.25">
      <c r="A7" s="68" t="s">
        <v>159</v>
      </c>
    </row>
    <row r="8" spans="1:5" ht="41.25" customHeight="1" x14ac:dyDescent="0.2">
      <c r="A8" s="211" t="s">
        <v>160</v>
      </c>
      <c r="B8" s="212"/>
      <c r="C8" s="212"/>
      <c r="D8" s="212"/>
      <c r="E8" s="213"/>
    </row>
    <row r="9" spans="1:5" ht="12" customHeight="1" x14ac:dyDescent="0.2">
      <c r="A9" s="207" t="s">
        <v>29</v>
      </c>
      <c r="B9" s="208" t="s">
        <v>30</v>
      </c>
      <c r="C9" s="209" t="s">
        <v>31</v>
      </c>
      <c r="D9" s="209" t="s">
        <v>32</v>
      </c>
      <c r="E9" s="209" t="s">
        <v>33</v>
      </c>
    </row>
    <row r="10" spans="1:5" ht="14.25" customHeight="1" x14ac:dyDescent="0.2">
      <c r="A10" s="207"/>
      <c r="B10" s="208"/>
      <c r="C10" s="209" t="s">
        <v>34</v>
      </c>
      <c r="D10" s="209" t="s">
        <v>11</v>
      </c>
      <c r="E10" s="209"/>
    </row>
    <row r="11" spans="1:5" ht="59.25" customHeight="1" x14ac:dyDescent="0.2">
      <c r="A11" s="85" t="s">
        <v>96</v>
      </c>
      <c r="B11" s="86"/>
      <c r="C11" s="86"/>
      <c r="D11" s="88"/>
      <c r="E11" s="86"/>
    </row>
    <row r="12" spans="1:5" ht="13.5" customHeight="1" x14ac:dyDescent="0.2">
      <c r="A12" s="40"/>
      <c r="B12" s="19"/>
      <c r="C12" s="19"/>
      <c r="D12" s="46"/>
      <c r="E12" s="19"/>
    </row>
    <row r="13" spans="1:5" ht="21" customHeight="1" x14ac:dyDescent="0.25">
      <c r="A13" s="89" t="s">
        <v>74</v>
      </c>
      <c r="B13" s="90"/>
      <c r="C13" s="91"/>
      <c r="D13" s="87">
        <f>SUM(D14:D27)</f>
        <v>580566</v>
      </c>
      <c r="E13" s="92" t="s">
        <v>75</v>
      </c>
    </row>
    <row r="14" spans="1:5" ht="25.5" customHeight="1" x14ac:dyDescent="0.25">
      <c r="A14" s="27" t="s">
        <v>130</v>
      </c>
      <c r="B14" s="28">
        <v>1070</v>
      </c>
      <c r="C14" s="29">
        <v>235</v>
      </c>
      <c r="D14" s="29">
        <f>+B14*C14</f>
        <v>251450</v>
      </c>
      <c r="E14" s="23" t="s">
        <v>70</v>
      </c>
    </row>
    <row r="15" spans="1:5" ht="25.5" customHeight="1" x14ac:dyDescent="0.25">
      <c r="A15" s="27" t="s">
        <v>131</v>
      </c>
      <c r="B15" s="28">
        <v>100</v>
      </c>
      <c r="C15" s="29">
        <v>259</v>
      </c>
      <c r="D15" s="29">
        <v>25900</v>
      </c>
      <c r="E15" s="23" t="s">
        <v>70</v>
      </c>
    </row>
    <row r="16" spans="1:5" ht="20.25" customHeight="1" x14ac:dyDescent="0.25">
      <c r="A16" s="93" t="s">
        <v>46</v>
      </c>
      <c r="B16" s="94">
        <v>1980</v>
      </c>
      <c r="C16" s="95">
        <v>9</v>
      </c>
      <c r="D16" s="95">
        <f>+B16*C16</f>
        <v>17820</v>
      </c>
      <c r="E16" s="96" t="s">
        <v>70</v>
      </c>
    </row>
    <row r="17" spans="1:6" ht="24.95" customHeight="1" x14ac:dyDescent="0.25">
      <c r="A17" s="93" t="s">
        <v>47</v>
      </c>
      <c r="B17" s="94">
        <v>324</v>
      </c>
      <c r="C17" s="95">
        <v>500</v>
      </c>
      <c r="D17" s="95">
        <f>+B17*C17</f>
        <v>162000</v>
      </c>
      <c r="E17" s="96" t="s">
        <v>70</v>
      </c>
    </row>
    <row r="18" spans="1:6" ht="24.95" customHeight="1" x14ac:dyDescent="0.25">
      <c r="A18" s="27" t="s">
        <v>127</v>
      </c>
      <c r="B18" s="28">
        <v>536</v>
      </c>
      <c r="C18" s="29">
        <v>11</v>
      </c>
      <c r="D18" s="29">
        <f>+B18*C18</f>
        <v>5896</v>
      </c>
      <c r="E18" s="23" t="s">
        <v>70</v>
      </c>
    </row>
    <row r="19" spans="1:6" ht="24.95" customHeight="1" x14ac:dyDescent="0.25">
      <c r="A19" s="35" t="s">
        <v>126</v>
      </c>
      <c r="B19" s="28">
        <v>2</v>
      </c>
      <c r="C19" s="29">
        <v>3268</v>
      </c>
      <c r="D19" s="29">
        <f t="shared" ref="D19:D27" si="0">+C19*B19</f>
        <v>6536</v>
      </c>
      <c r="E19" s="23" t="s">
        <v>70</v>
      </c>
    </row>
    <row r="20" spans="1:6" ht="24.95" customHeight="1" x14ac:dyDescent="0.25">
      <c r="A20" s="35" t="s">
        <v>118</v>
      </c>
      <c r="B20" s="28">
        <v>50</v>
      </c>
      <c r="C20" s="29">
        <v>170</v>
      </c>
      <c r="D20" s="29">
        <f t="shared" si="0"/>
        <v>8500</v>
      </c>
      <c r="E20" s="23" t="s">
        <v>70</v>
      </c>
    </row>
    <row r="21" spans="1:6" ht="24.95" customHeight="1" x14ac:dyDescent="0.25">
      <c r="A21" s="35" t="s">
        <v>125</v>
      </c>
      <c r="B21" s="28">
        <v>4</v>
      </c>
      <c r="C21" s="29">
        <v>2305</v>
      </c>
      <c r="D21" s="29">
        <f t="shared" si="0"/>
        <v>9220</v>
      </c>
      <c r="E21" s="23" t="s">
        <v>70</v>
      </c>
    </row>
    <row r="22" spans="1:6" ht="24.95" customHeight="1" x14ac:dyDescent="0.25">
      <c r="A22" s="35" t="s">
        <v>128</v>
      </c>
      <c r="B22" s="28">
        <v>274</v>
      </c>
      <c r="C22" s="29">
        <v>205</v>
      </c>
      <c r="D22" s="29">
        <f t="shared" si="0"/>
        <v>56170</v>
      </c>
      <c r="E22" s="23" t="s">
        <v>70</v>
      </c>
    </row>
    <row r="23" spans="1:6" ht="24.95" customHeight="1" x14ac:dyDescent="0.25">
      <c r="A23" s="35" t="s">
        <v>129</v>
      </c>
      <c r="B23" s="28">
        <v>42</v>
      </c>
      <c r="C23" s="29">
        <v>259</v>
      </c>
      <c r="D23" s="29">
        <f t="shared" si="0"/>
        <v>10878</v>
      </c>
      <c r="E23" s="23" t="s">
        <v>70</v>
      </c>
    </row>
    <row r="24" spans="1:6" ht="24.95" customHeight="1" x14ac:dyDescent="0.25">
      <c r="A24" s="27" t="s">
        <v>119</v>
      </c>
      <c r="B24" s="28">
        <v>13</v>
      </c>
      <c r="C24" s="29">
        <v>377</v>
      </c>
      <c r="D24" s="29">
        <f t="shared" si="0"/>
        <v>4901</v>
      </c>
      <c r="E24" s="23" t="s">
        <v>70</v>
      </c>
    </row>
    <row r="25" spans="1:6" ht="24.95" customHeight="1" x14ac:dyDescent="0.25">
      <c r="A25" s="35" t="s">
        <v>163</v>
      </c>
      <c r="B25" s="28">
        <v>17</v>
      </c>
      <c r="C25" s="29">
        <v>135</v>
      </c>
      <c r="D25" s="29">
        <f t="shared" si="0"/>
        <v>2295</v>
      </c>
      <c r="E25" s="23" t="s">
        <v>70</v>
      </c>
    </row>
    <row r="26" spans="1:6" ht="24.95" customHeight="1" x14ac:dyDescent="0.25">
      <c r="A26" s="35" t="s">
        <v>162</v>
      </c>
      <c r="B26" s="28">
        <v>26</v>
      </c>
      <c r="C26" s="29">
        <v>250</v>
      </c>
      <c r="D26" s="29">
        <f t="shared" si="0"/>
        <v>6500</v>
      </c>
      <c r="E26" s="23" t="s">
        <v>70</v>
      </c>
    </row>
    <row r="27" spans="1:6" ht="24.95" customHeight="1" x14ac:dyDescent="0.25">
      <c r="A27" s="93" t="s">
        <v>132</v>
      </c>
      <c r="B27" s="94">
        <v>1</v>
      </c>
      <c r="C27" s="95">
        <v>12500</v>
      </c>
      <c r="D27" s="95">
        <f t="shared" si="0"/>
        <v>12500</v>
      </c>
      <c r="E27" s="96" t="s">
        <v>70</v>
      </c>
    </row>
    <row r="28" spans="1:6" ht="13.5" customHeight="1" x14ac:dyDescent="0.25">
      <c r="A28" s="41"/>
      <c r="B28" s="42"/>
      <c r="C28" s="43"/>
      <c r="D28" s="45"/>
      <c r="E28" s="44"/>
    </row>
    <row r="29" spans="1:6" ht="24.95" customHeight="1" x14ac:dyDescent="0.25">
      <c r="A29" s="97" t="s">
        <v>76</v>
      </c>
      <c r="B29" s="98"/>
      <c r="C29" s="98"/>
      <c r="D29" s="126">
        <f>SUM(D30:D41)</f>
        <v>1779317.75</v>
      </c>
      <c r="E29" s="92" t="s">
        <v>75</v>
      </c>
      <c r="F29" s="18"/>
    </row>
    <row r="30" spans="1:6" ht="24.95" customHeight="1" x14ac:dyDescent="0.25">
      <c r="A30" s="27" t="s">
        <v>41</v>
      </c>
      <c r="B30" s="28">
        <v>5</v>
      </c>
      <c r="C30" s="29">
        <v>15500</v>
      </c>
      <c r="D30" s="22">
        <f t="shared" ref="D30:D41" si="1">+B30*C30</f>
        <v>77500</v>
      </c>
      <c r="E30" s="23" t="s">
        <v>70</v>
      </c>
    </row>
    <row r="31" spans="1:6" ht="24.95" customHeight="1" x14ac:dyDescent="0.25">
      <c r="A31" s="27" t="s">
        <v>42</v>
      </c>
      <c r="B31" s="28">
        <v>10</v>
      </c>
      <c r="C31" s="29">
        <v>13000</v>
      </c>
      <c r="D31" s="22">
        <f t="shared" si="1"/>
        <v>130000</v>
      </c>
      <c r="E31" s="23" t="s">
        <v>70</v>
      </c>
    </row>
    <row r="32" spans="1:6" ht="24.95" customHeight="1" x14ac:dyDescent="0.25">
      <c r="A32" s="30" t="s">
        <v>43</v>
      </c>
      <c r="B32" s="31">
        <v>5</v>
      </c>
      <c r="C32" s="32">
        <v>14000</v>
      </c>
      <c r="D32" s="33">
        <f>+B32*C32</f>
        <v>70000</v>
      </c>
      <c r="E32" s="23" t="s">
        <v>70</v>
      </c>
    </row>
    <row r="33" spans="1:5" ht="24.95" customHeight="1" x14ac:dyDescent="0.25">
      <c r="A33" s="34" t="s">
        <v>44</v>
      </c>
      <c r="B33" s="28">
        <v>10</v>
      </c>
      <c r="C33" s="29">
        <v>5500</v>
      </c>
      <c r="D33" s="33">
        <f>+B33*C33</f>
        <v>55000</v>
      </c>
      <c r="E33" s="23" t="s">
        <v>70</v>
      </c>
    </row>
    <row r="34" spans="1:5" ht="24.95" customHeight="1" x14ac:dyDescent="0.25">
      <c r="A34" s="27" t="s">
        <v>45</v>
      </c>
      <c r="B34" s="28">
        <v>20</v>
      </c>
      <c r="C34" s="29">
        <v>2200</v>
      </c>
      <c r="D34" s="29">
        <f t="shared" si="1"/>
        <v>44000</v>
      </c>
      <c r="E34" s="23" t="s">
        <v>70</v>
      </c>
    </row>
    <row r="35" spans="1:5" ht="24.95" customHeight="1" x14ac:dyDescent="0.25">
      <c r="A35" s="27" t="s">
        <v>60</v>
      </c>
      <c r="B35" s="28">
        <v>10</v>
      </c>
      <c r="C35" s="29">
        <v>3800</v>
      </c>
      <c r="D35" s="29">
        <f t="shared" si="1"/>
        <v>38000</v>
      </c>
      <c r="E35" s="23" t="s">
        <v>70</v>
      </c>
    </row>
    <row r="36" spans="1:5" ht="24.95" customHeight="1" x14ac:dyDescent="0.25">
      <c r="A36" s="27" t="s">
        <v>56</v>
      </c>
      <c r="B36" s="28">
        <v>30</v>
      </c>
      <c r="C36" s="29">
        <v>12600</v>
      </c>
      <c r="D36" s="29">
        <f t="shared" si="1"/>
        <v>378000</v>
      </c>
      <c r="E36" s="23" t="s">
        <v>70</v>
      </c>
    </row>
    <row r="37" spans="1:5" ht="24.95" customHeight="1" x14ac:dyDescent="0.2">
      <c r="A37" s="20" t="s">
        <v>39</v>
      </c>
      <c r="B37" s="21">
        <v>1</v>
      </c>
      <c r="C37" s="26">
        <v>260000</v>
      </c>
      <c r="D37" s="22">
        <f t="shared" si="1"/>
        <v>260000</v>
      </c>
      <c r="E37" s="23" t="s">
        <v>70</v>
      </c>
    </row>
    <row r="38" spans="1:5" ht="24.95" customHeight="1" x14ac:dyDescent="0.25">
      <c r="A38" s="27" t="s">
        <v>40</v>
      </c>
      <c r="B38" s="28">
        <v>5</v>
      </c>
      <c r="C38" s="29">
        <v>3343.55</v>
      </c>
      <c r="D38" s="22">
        <f t="shared" si="1"/>
        <v>16717.75</v>
      </c>
      <c r="E38" s="23" t="s">
        <v>70</v>
      </c>
    </row>
    <row r="39" spans="1:5" ht="24.95" customHeight="1" x14ac:dyDescent="0.25">
      <c r="A39" s="93" t="s">
        <v>58</v>
      </c>
      <c r="B39" s="94">
        <v>19</v>
      </c>
      <c r="C39" s="95">
        <v>6000</v>
      </c>
      <c r="D39" s="95">
        <f t="shared" si="1"/>
        <v>114000</v>
      </c>
      <c r="E39" s="96" t="s">
        <v>70</v>
      </c>
    </row>
    <row r="40" spans="1:5" ht="24.95" customHeight="1" x14ac:dyDescent="0.25">
      <c r="A40" s="93" t="s">
        <v>59</v>
      </c>
      <c r="B40" s="94">
        <v>38</v>
      </c>
      <c r="C40" s="95">
        <v>5950</v>
      </c>
      <c r="D40" s="95">
        <f t="shared" si="1"/>
        <v>226100</v>
      </c>
      <c r="E40" s="96" t="s">
        <v>70</v>
      </c>
    </row>
    <row r="41" spans="1:5" ht="24.95" customHeight="1" x14ac:dyDescent="0.25">
      <c r="A41" s="27" t="s">
        <v>120</v>
      </c>
      <c r="B41" s="28">
        <v>20</v>
      </c>
      <c r="C41" s="33">
        <v>18500</v>
      </c>
      <c r="D41" s="33">
        <f t="shared" si="1"/>
        <v>370000</v>
      </c>
      <c r="E41" s="23" t="s">
        <v>70</v>
      </c>
    </row>
    <row r="42" spans="1:5" ht="24.95" customHeight="1" x14ac:dyDescent="0.25">
      <c r="A42" s="99" t="s">
        <v>78</v>
      </c>
      <c r="B42" s="100"/>
      <c r="C42" s="101"/>
      <c r="D42" s="123">
        <v>6430788.0499999998</v>
      </c>
      <c r="E42" s="92" t="s">
        <v>75</v>
      </c>
    </row>
    <row r="43" spans="1:5" ht="24.95" customHeight="1" x14ac:dyDescent="0.2">
      <c r="A43" s="102" t="s">
        <v>48</v>
      </c>
      <c r="B43" s="103">
        <v>10</v>
      </c>
      <c r="C43" s="104">
        <v>25000</v>
      </c>
      <c r="D43" s="104">
        <f t="shared" ref="D43:D49" si="2">+B43*C43</f>
        <v>250000</v>
      </c>
      <c r="E43" s="96" t="s">
        <v>70</v>
      </c>
    </row>
    <row r="44" spans="1:5" ht="24.95" customHeight="1" x14ac:dyDescent="0.2">
      <c r="A44" s="20" t="s">
        <v>37</v>
      </c>
      <c r="B44" s="21">
        <v>10</v>
      </c>
      <c r="C44" s="22">
        <v>22500</v>
      </c>
      <c r="D44" s="22">
        <f t="shared" si="2"/>
        <v>225000</v>
      </c>
      <c r="E44" s="23" t="s">
        <v>70</v>
      </c>
    </row>
    <row r="45" spans="1:5" ht="24.95" customHeight="1" x14ac:dyDescent="0.2">
      <c r="A45" s="102" t="s">
        <v>54</v>
      </c>
      <c r="B45" s="103">
        <v>43</v>
      </c>
      <c r="C45" s="104">
        <v>919</v>
      </c>
      <c r="D45" s="104">
        <f t="shared" si="2"/>
        <v>39517</v>
      </c>
      <c r="E45" s="96" t="s">
        <v>70</v>
      </c>
    </row>
    <row r="46" spans="1:5" ht="24.95" customHeight="1" x14ac:dyDescent="0.2">
      <c r="A46" s="20" t="s">
        <v>55</v>
      </c>
      <c r="B46" s="21">
        <v>1</v>
      </c>
      <c r="C46" s="22">
        <v>1500</v>
      </c>
      <c r="D46" s="22">
        <f t="shared" si="2"/>
        <v>1500</v>
      </c>
      <c r="E46" s="23" t="s">
        <v>70</v>
      </c>
    </row>
    <row r="47" spans="1:5" ht="24.95" customHeight="1" x14ac:dyDescent="0.2">
      <c r="A47" s="24" t="s">
        <v>152</v>
      </c>
      <c r="B47" s="21">
        <v>12</v>
      </c>
      <c r="C47" s="25">
        <v>15228.45</v>
      </c>
      <c r="D47" s="22">
        <f t="shared" si="2"/>
        <v>182741.40000000002</v>
      </c>
      <c r="E47" s="23" t="s">
        <v>70</v>
      </c>
    </row>
    <row r="48" spans="1:5" ht="24.95" customHeight="1" x14ac:dyDescent="0.2">
      <c r="A48" s="24" t="s">
        <v>57</v>
      </c>
      <c r="B48" s="21">
        <v>10</v>
      </c>
      <c r="C48" s="25">
        <v>1800</v>
      </c>
      <c r="D48" s="22">
        <f t="shared" si="2"/>
        <v>18000</v>
      </c>
      <c r="E48" s="23" t="s">
        <v>70</v>
      </c>
    </row>
    <row r="49" spans="1:5" ht="24.95" customHeight="1" x14ac:dyDescent="0.2">
      <c r="A49" s="105" t="s">
        <v>53</v>
      </c>
      <c r="B49" s="103">
        <v>10</v>
      </c>
      <c r="C49" s="104">
        <v>15000</v>
      </c>
      <c r="D49" s="104">
        <f t="shared" si="2"/>
        <v>150000</v>
      </c>
      <c r="E49" s="96" t="s">
        <v>70</v>
      </c>
    </row>
    <row r="50" spans="1:5" ht="24.95" customHeight="1" x14ac:dyDescent="0.2">
      <c r="A50" s="105" t="s">
        <v>164</v>
      </c>
      <c r="B50" s="103">
        <v>43</v>
      </c>
      <c r="C50" s="104">
        <v>23850</v>
      </c>
      <c r="D50" s="104">
        <v>1025550</v>
      </c>
      <c r="E50" s="96" t="s">
        <v>70</v>
      </c>
    </row>
    <row r="51" spans="1:5" ht="24.95" customHeight="1" x14ac:dyDescent="0.2">
      <c r="A51" s="105" t="s">
        <v>61</v>
      </c>
      <c r="B51" s="103">
        <v>2</v>
      </c>
      <c r="C51" s="104">
        <v>38500</v>
      </c>
      <c r="D51" s="104">
        <f>+B51*C51</f>
        <v>77000</v>
      </c>
      <c r="E51" s="96" t="s">
        <v>70</v>
      </c>
    </row>
    <row r="52" spans="1:5" ht="24.95" customHeight="1" x14ac:dyDescent="0.2">
      <c r="A52" s="102" t="s">
        <v>38</v>
      </c>
      <c r="B52" s="103">
        <v>30</v>
      </c>
      <c r="C52" s="104">
        <v>2000</v>
      </c>
      <c r="D52" s="104">
        <f>+B52*C52</f>
        <v>60000</v>
      </c>
      <c r="E52" s="96" t="s">
        <v>70</v>
      </c>
    </row>
    <row r="53" spans="1:5" ht="24.95" customHeight="1" x14ac:dyDescent="0.2">
      <c r="A53" s="102" t="s">
        <v>133</v>
      </c>
      <c r="B53" s="103">
        <v>22</v>
      </c>
      <c r="C53" s="104">
        <v>9500</v>
      </c>
      <c r="D53" s="104">
        <f>+B53*C53</f>
        <v>209000</v>
      </c>
      <c r="E53" s="96" t="s">
        <v>70</v>
      </c>
    </row>
    <row r="54" spans="1:5" ht="24.95" customHeight="1" x14ac:dyDescent="0.2">
      <c r="A54" s="102" t="s">
        <v>36</v>
      </c>
      <c r="B54" s="103">
        <v>5</v>
      </c>
      <c r="C54" s="104">
        <v>11500</v>
      </c>
      <c r="D54" s="104">
        <f>+B54*C54</f>
        <v>57500</v>
      </c>
      <c r="E54" s="96" t="s">
        <v>70</v>
      </c>
    </row>
    <row r="55" spans="1:5" ht="27.75" customHeight="1" x14ac:dyDescent="0.2">
      <c r="A55" s="102" t="s">
        <v>153</v>
      </c>
      <c r="B55" s="103">
        <v>1</v>
      </c>
      <c r="C55" s="104">
        <v>5000</v>
      </c>
      <c r="D55" s="104">
        <f>+B55*C55</f>
        <v>5000</v>
      </c>
      <c r="E55" s="96" t="s">
        <v>70</v>
      </c>
    </row>
    <row r="56" spans="1:5" ht="27.75" customHeight="1" x14ac:dyDescent="0.25">
      <c r="A56" s="36" t="s">
        <v>62</v>
      </c>
      <c r="B56" s="21">
        <v>3</v>
      </c>
      <c r="C56" s="22">
        <v>28980</v>
      </c>
      <c r="D56" s="22">
        <f t="shared" ref="D56:D66" si="3">+B56*C56</f>
        <v>86940</v>
      </c>
      <c r="E56" s="23" t="s">
        <v>70</v>
      </c>
    </row>
    <row r="57" spans="1:5" ht="27.75" customHeight="1" x14ac:dyDescent="0.25">
      <c r="A57" s="36" t="s">
        <v>63</v>
      </c>
      <c r="B57" s="21">
        <v>3</v>
      </c>
      <c r="C57" s="22">
        <v>17000</v>
      </c>
      <c r="D57" s="22">
        <f t="shared" si="3"/>
        <v>51000</v>
      </c>
      <c r="E57" s="23" t="s">
        <v>70</v>
      </c>
    </row>
    <row r="58" spans="1:5" ht="27.75" customHeight="1" x14ac:dyDescent="0.25">
      <c r="A58" s="120" t="s">
        <v>64</v>
      </c>
      <c r="B58" s="103">
        <v>3</v>
      </c>
      <c r="C58" s="104">
        <v>10000</v>
      </c>
      <c r="D58" s="104">
        <f t="shared" si="3"/>
        <v>30000</v>
      </c>
      <c r="E58" s="96" t="s">
        <v>70</v>
      </c>
    </row>
    <row r="59" spans="1:5" ht="27.75" customHeight="1" x14ac:dyDescent="0.25">
      <c r="A59" s="120" t="s">
        <v>65</v>
      </c>
      <c r="B59" s="103">
        <v>3</v>
      </c>
      <c r="C59" s="104">
        <v>2000</v>
      </c>
      <c r="D59" s="104">
        <f t="shared" si="3"/>
        <v>6000</v>
      </c>
      <c r="E59" s="96" t="s">
        <v>70</v>
      </c>
    </row>
    <row r="60" spans="1:5" ht="27.75" customHeight="1" x14ac:dyDescent="0.25">
      <c r="A60" s="120" t="s">
        <v>66</v>
      </c>
      <c r="B60" s="103">
        <v>3</v>
      </c>
      <c r="C60" s="104">
        <v>2000</v>
      </c>
      <c r="D60" s="104">
        <f t="shared" si="3"/>
        <v>6000</v>
      </c>
      <c r="E60" s="96" t="s">
        <v>70</v>
      </c>
    </row>
    <row r="61" spans="1:5" ht="27.75" customHeight="1" x14ac:dyDescent="0.25">
      <c r="A61" s="36" t="s">
        <v>134</v>
      </c>
      <c r="B61" s="21">
        <v>150</v>
      </c>
      <c r="C61" s="22">
        <v>23800</v>
      </c>
      <c r="D61" s="22">
        <f t="shared" si="3"/>
        <v>3570000</v>
      </c>
      <c r="E61" s="23" t="s">
        <v>70</v>
      </c>
    </row>
    <row r="62" spans="1:5" ht="27.75" customHeight="1" x14ac:dyDescent="0.2">
      <c r="A62" s="102" t="s">
        <v>67</v>
      </c>
      <c r="B62" s="103">
        <v>15</v>
      </c>
      <c r="C62" s="104">
        <v>2000</v>
      </c>
      <c r="D62" s="104">
        <f t="shared" si="3"/>
        <v>30000</v>
      </c>
      <c r="E62" s="96" t="s">
        <v>70</v>
      </c>
    </row>
    <row r="63" spans="1:5" ht="27.75" customHeight="1" x14ac:dyDescent="0.25">
      <c r="A63" s="120" t="s">
        <v>68</v>
      </c>
      <c r="B63" s="103">
        <v>5</v>
      </c>
      <c r="C63" s="104">
        <v>6000</v>
      </c>
      <c r="D63" s="104">
        <f t="shared" si="3"/>
        <v>30000</v>
      </c>
      <c r="E63" s="96" t="s">
        <v>70</v>
      </c>
    </row>
    <row r="64" spans="1:5" ht="27.75" customHeight="1" x14ac:dyDescent="0.25">
      <c r="A64" s="120" t="s">
        <v>69</v>
      </c>
      <c r="B64" s="103">
        <v>10</v>
      </c>
      <c r="C64" s="104">
        <v>5000</v>
      </c>
      <c r="D64" s="104">
        <f t="shared" si="3"/>
        <v>50000</v>
      </c>
      <c r="E64" s="96" t="s">
        <v>70</v>
      </c>
    </row>
    <row r="65" spans="1:5" ht="27.75" customHeight="1" x14ac:dyDescent="0.2">
      <c r="A65" s="20" t="s">
        <v>39</v>
      </c>
      <c r="B65" s="21">
        <v>1</v>
      </c>
      <c r="C65" s="26">
        <v>260000</v>
      </c>
      <c r="D65" s="22">
        <f t="shared" si="3"/>
        <v>260000</v>
      </c>
      <c r="E65" s="23" t="s">
        <v>70</v>
      </c>
    </row>
    <row r="66" spans="1:5" ht="27.75" customHeight="1" x14ac:dyDescent="0.25">
      <c r="A66" s="27" t="s">
        <v>40</v>
      </c>
      <c r="B66" s="28">
        <v>3</v>
      </c>
      <c r="C66" s="29">
        <v>3346.55</v>
      </c>
      <c r="D66" s="22">
        <f t="shared" si="3"/>
        <v>10039.650000000001</v>
      </c>
      <c r="E66" s="23" t="s">
        <v>70</v>
      </c>
    </row>
    <row r="67" spans="1:5" ht="14.25" customHeight="1" x14ac:dyDescent="0.2">
      <c r="A67" s="19"/>
      <c r="B67" s="112"/>
      <c r="C67" s="19"/>
      <c r="D67" s="118"/>
      <c r="E67" s="19"/>
    </row>
    <row r="68" spans="1:5" ht="22.5" customHeight="1" x14ac:dyDescent="0.25">
      <c r="A68" s="106" t="s">
        <v>77</v>
      </c>
      <c r="B68" s="113"/>
      <c r="C68" s="107"/>
      <c r="D68" s="124">
        <f>SUM(D69:D73)</f>
        <v>29389116.719999999</v>
      </c>
      <c r="E68" s="108" t="s">
        <v>75</v>
      </c>
    </row>
    <row r="69" spans="1:5" ht="24.95" customHeight="1" x14ac:dyDescent="0.2">
      <c r="A69" s="20" t="s">
        <v>121</v>
      </c>
      <c r="B69" s="21">
        <v>1</v>
      </c>
      <c r="C69" s="22">
        <v>1610236.72</v>
      </c>
      <c r="D69" s="22">
        <f>+B69*C69</f>
        <v>1610236.72</v>
      </c>
      <c r="E69" s="23" t="s">
        <v>70</v>
      </c>
    </row>
    <row r="70" spans="1:5" ht="36" customHeight="1" x14ac:dyDescent="0.2">
      <c r="A70" s="20" t="s">
        <v>154</v>
      </c>
      <c r="B70" s="21">
        <v>12</v>
      </c>
      <c r="C70" s="22">
        <v>1032750</v>
      </c>
      <c r="D70" s="22">
        <f t="shared" ref="D70:D81" si="4">+B70*C70</f>
        <v>12393000</v>
      </c>
      <c r="E70" s="23" t="s">
        <v>70</v>
      </c>
    </row>
    <row r="71" spans="1:5" ht="30" customHeight="1" x14ac:dyDescent="0.2">
      <c r="A71" s="102" t="s">
        <v>122</v>
      </c>
      <c r="B71" s="103">
        <v>37</v>
      </c>
      <c r="C71" s="104">
        <v>213250</v>
      </c>
      <c r="D71" s="104">
        <v>7890250</v>
      </c>
      <c r="E71" s="96" t="s">
        <v>70</v>
      </c>
    </row>
    <row r="72" spans="1:5" ht="24.95" customHeight="1" x14ac:dyDescent="0.2">
      <c r="A72" s="102" t="s">
        <v>80</v>
      </c>
      <c r="B72" s="103">
        <v>8</v>
      </c>
      <c r="C72" s="104">
        <v>900000</v>
      </c>
      <c r="D72" s="104">
        <v>7200000</v>
      </c>
      <c r="E72" s="96" t="s">
        <v>70</v>
      </c>
    </row>
    <row r="73" spans="1:5" ht="24.95" customHeight="1" x14ac:dyDescent="0.2">
      <c r="A73" s="20" t="s">
        <v>35</v>
      </c>
      <c r="B73" s="21">
        <v>74</v>
      </c>
      <c r="C73" s="22">
        <v>3995</v>
      </c>
      <c r="D73" s="22">
        <f t="shared" si="4"/>
        <v>295630</v>
      </c>
      <c r="E73" s="23" t="s">
        <v>70</v>
      </c>
    </row>
    <row r="74" spans="1:5" ht="24.95" customHeight="1" x14ac:dyDescent="0.25">
      <c r="A74" s="47"/>
      <c r="B74" s="114"/>
      <c r="C74" s="47"/>
      <c r="D74" s="121"/>
      <c r="E74" s="47"/>
    </row>
    <row r="75" spans="1:5" ht="21" customHeight="1" x14ac:dyDescent="0.25">
      <c r="A75" s="109" t="s">
        <v>79</v>
      </c>
      <c r="B75" s="115"/>
      <c r="C75" s="110"/>
      <c r="D75" s="125">
        <f>SUM(D76:D81)</f>
        <v>516675</v>
      </c>
      <c r="E75" s="108" t="s">
        <v>75</v>
      </c>
    </row>
    <row r="76" spans="1:5" ht="24.95" customHeight="1" x14ac:dyDescent="0.25">
      <c r="A76" s="37" t="s">
        <v>49</v>
      </c>
      <c r="B76" s="38">
        <v>25</v>
      </c>
      <c r="C76" s="33">
        <v>8600</v>
      </c>
      <c r="D76" s="39">
        <f t="shared" si="4"/>
        <v>215000</v>
      </c>
      <c r="E76" s="23" t="s">
        <v>70</v>
      </c>
    </row>
    <row r="77" spans="1:5" ht="24.95" customHeight="1" x14ac:dyDescent="0.25">
      <c r="A77" s="37" t="s">
        <v>50</v>
      </c>
      <c r="B77" s="38">
        <v>55</v>
      </c>
      <c r="C77" s="33">
        <v>1700</v>
      </c>
      <c r="D77" s="39">
        <f t="shared" si="4"/>
        <v>93500</v>
      </c>
      <c r="E77" s="23" t="s">
        <v>70</v>
      </c>
    </row>
    <row r="78" spans="1:5" ht="24.95" customHeight="1" x14ac:dyDescent="0.25">
      <c r="A78" s="37" t="s">
        <v>123</v>
      </c>
      <c r="B78" s="38">
        <v>55</v>
      </c>
      <c r="C78" s="33">
        <v>630</v>
      </c>
      <c r="D78" s="39">
        <f t="shared" si="4"/>
        <v>34650</v>
      </c>
      <c r="E78" s="23" t="s">
        <v>70</v>
      </c>
    </row>
    <row r="79" spans="1:5" ht="24.95" customHeight="1" x14ac:dyDescent="0.25">
      <c r="A79" s="37" t="s">
        <v>51</v>
      </c>
      <c r="B79" s="38">
        <v>55</v>
      </c>
      <c r="C79" s="33">
        <v>245</v>
      </c>
      <c r="D79" s="39">
        <f t="shared" si="4"/>
        <v>13475</v>
      </c>
      <c r="E79" s="23" t="s">
        <v>70</v>
      </c>
    </row>
    <row r="80" spans="1:5" ht="24.95" customHeight="1" x14ac:dyDescent="0.25">
      <c r="A80" s="37" t="s">
        <v>52</v>
      </c>
      <c r="B80" s="38">
        <v>55</v>
      </c>
      <c r="C80" s="33">
        <v>2560</v>
      </c>
      <c r="D80" s="39">
        <f t="shared" si="4"/>
        <v>140800</v>
      </c>
      <c r="E80" s="23" t="s">
        <v>70</v>
      </c>
    </row>
    <row r="81" spans="1:5" ht="24.95" customHeight="1" x14ac:dyDescent="0.25">
      <c r="A81" s="37" t="s">
        <v>124</v>
      </c>
      <c r="B81" s="38">
        <v>50</v>
      </c>
      <c r="C81" s="33">
        <v>385</v>
      </c>
      <c r="D81" s="39">
        <f t="shared" si="4"/>
        <v>19250</v>
      </c>
      <c r="E81" s="23" t="s">
        <v>70</v>
      </c>
    </row>
    <row r="82" spans="1:5" ht="24.95" customHeight="1" x14ac:dyDescent="0.25">
      <c r="A82" s="37"/>
      <c r="B82" s="38"/>
      <c r="C82" s="33"/>
      <c r="D82" s="39"/>
      <c r="E82" s="23"/>
    </row>
    <row r="83" spans="1:5" ht="24.95" customHeight="1" x14ac:dyDescent="0.25">
      <c r="A83" s="116" t="s">
        <v>155</v>
      </c>
      <c r="B83" s="111">
        <v>12</v>
      </c>
      <c r="C83" s="29" t="s">
        <v>156</v>
      </c>
      <c r="D83" s="127">
        <v>60000000</v>
      </c>
      <c r="E83" s="23" t="s">
        <v>70</v>
      </c>
    </row>
    <row r="84" spans="1:5" ht="24.95" customHeight="1" x14ac:dyDescent="0.25">
      <c r="A84" s="37"/>
      <c r="B84" s="38"/>
      <c r="C84" s="33"/>
      <c r="D84" s="39"/>
      <c r="E84" s="23"/>
    </row>
    <row r="85" spans="1:5" ht="24.95" customHeight="1" x14ac:dyDescent="0.25">
      <c r="A85" s="117" t="s">
        <v>157</v>
      </c>
      <c r="B85" s="38"/>
      <c r="C85" s="33"/>
      <c r="D85" s="127">
        <v>22372273.5</v>
      </c>
      <c r="E85" s="23" t="s">
        <v>70</v>
      </c>
    </row>
    <row r="86" spans="1:5" ht="24.95" customHeight="1" x14ac:dyDescent="0.25">
      <c r="A86" s="128" t="s">
        <v>174</v>
      </c>
      <c r="B86" s="38">
        <v>69715</v>
      </c>
      <c r="C86" s="33">
        <v>186.9</v>
      </c>
      <c r="D86" s="39">
        <v>13029733.5</v>
      </c>
      <c r="E86" s="23" t="s">
        <v>70</v>
      </c>
    </row>
    <row r="87" spans="1:5" ht="24.95" customHeight="1" x14ac:dyDescent="0.25">
      <c r="A87" s="128" t="s">
        <v>175</v>
      </c>
      <c r="B87" s="38">
        <v>65700</v>
      </c>
      <c r="C87" s="33">
        <v>142.19999999999999</v>
      </c>
      <c r="D87" s="39">
        <v>9342540</v>
      </c>
      <c r="E87" s="23" t="s">
        <v>70</v>
      </c>
    </row>
    <row r="88" spans="1:5" ht="24.95" customHeight="1" x14ac:dyDescent="0.25">
      <c r="A88" s="119"/>
      <c r="B88" s="38"/>
      <c r="C88" s="33"/>
      <c r="D88" s="39"/>
      <c r="E88" s="23"/>
    </row>
    <row r="89" spans="1:5" ht="24.95" customHeight="1" x14ac:dyDescent="0.25">
      <c r="A89" s="119" t="s">
        <v>161</v>
      </c>
      <c r="B89" s="38"/>
      <c r="C89" s="33"/>
      <c r="D89" s="127">
        <v>121068737.02</v>
      </c>
      <c r="E89" s="23"/>
    </row>
    <row r="90" spans="1:5" ht="12.75" x14ac:dyDescent="0.2">
      <c r="A90" s="1"/>
      <c r="B90" s="1"/>
      <c r="C90" s="1"/>
      <c r="D90" s="1"/>
      <c r="E90" s="1"/>
    </row>
    <row r="91" spans="1:5" ht="12.75" x14ac:dyDescent="0.2">
      <c r="A91" s="1"/>
      <c r="B91" s="1"/>
      <c r="C91" s="1"/>
      <c r="D91" s="1"/>
      <c r="E91" s="1"/>
    </row>
    <row r="92" spans="1:5" ht="12.75" x14ac:dyDescent="0.2">
      <c r="A92" s="1"/>
      <c r="B92" s="1"/>
      <c r="C92" s="1"/>
      <c r="D92" s="1"/>
      <c r="E92" s="1"/>
    </row>
    <row r="93" spans="1:5" ht="12.75" x14ac:dyDescent="0.2">
      <c r="A93" s="1"/>
      <c r="B93" s="1"/>
      <c r="C93" s="1"/>
      <c r="D93" s="1"/>
      <c r="E93" s="1"/>
    </row>
    <row r="94" spans="1:5" ht="12.75" x14ac:dyDescent="0.2">
      <c r="A94" s="1"/>
      <c r="B94" s="1"/>
      <c r="C94" s="1"/>
      <c r="D94" s="1"/>
      <c r="E94" s="1"/>
    </row>
    <row r="95" spans="1:5" ht="12.75" x14ac:dyDescent="0.2">
      <c r="A95" s="1"/>
      <c r="B95" s="1"/>
      <c r="C95" s="1"/>
      <c r="D95" s="1"/>
      <c r="E95" s="1"/>
    </row>
    <row r="96" spans="1:5" ht="12.75" x14ac:dyDescent="0.2">
      <c r="A96" s="1"/>
      <c r="B96" s="1"/>
      <c r="C96" s="1"/>
      <c r="D96" s="1"/>
      <c r="E96" s="1"/>
    </row>
  </sheetData>
  <mergeCells count="10">
    <mergeCell ref="A3:E3"/>
    <mergeCell ref="A4:E4"/>
    <mergeCell ref="A5:E5"/>
    <mergeCell ref="A6:E6"/>
    <mergeCell ref="A8:E8"/>
    <mergeCell ref="A9:A10"/>
    <mergeCell ref="B9:B10"/>
    <mergeCell ref="C9:C10"/>
    <mergeCell ref="D9:D10"/>
    <mergeCell ref="E9:E10"/>
  </mergeCells>
  <phoneticPr fontId="3" type="noConversion"/>
  <printOptions horizontalCentered="1" verticalCentered="1"/>
  <pageMargins left="0.74803149606299213" right="0.74803149606299213" top="0.39" bottom="0.43" header="0" footer="0"/>
  <pageSetup scale="70" orientation="portrait" horizontalDpi="120" verticalDpi="72" r:id="rId1"/>
  <rowBreaks count="1" manualBreakCount="1">
    <brk id="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estrategia 1</vt:lpstr>
      <vt:lpstr>estrategia 2</vt:lpstr>
      <vt:lpstr>PRESUPUESTO E 1</vt:lpstr>
      <vt:lpstr>Hoja1</vt:lpstr>
      <vt:lpstr>'estrategia 2'!Área_de_impresión</vt:lpstr>
      <vt:lpstr>'PRESUPUESTO E 1'!Área_de_impresión</vt:lpstr>
      <vt:lpstr>'estrategia 1'!Títulos_a_imprimir</vt:lpstr>
      <vt:lpstr>'estrategia 2'!Títulos_a_imprimir</vt:lpstr>
      <vt:lpstr>'PRESUPUESTO E 1'!Títulos_a_imprimir</vt:lpstr>
    </vt:vector>
  </TitlesOfParts>
  <Company>policia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Planes y Pryectos</cp:lastModifiedBy>
  <cp:lastPrinted>2016-07-04T18:24:28Z</cp:lastPrinted>
  <dcterms:created xsi:type="dcterms:W3CDTF">2008-08-26T20:34:07Z</dcterms:created>
  <dcterms:modified xsi:type="dcterms:W3CDTF">2016-09-05T16:26:43Z</dcterms:modified>
</cp:coreProperties>
</file>