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60" windowWidth="11595" windowHeight="6660" activeTab="0"/>
  </bookViews>
  <sheets>
    <sheet name="OE.2.2.1" sheetId="1" r:id="rId1"/>
    <sheet name="OE.2.2.2" sheetId="2" r:id="rId2"/>
    <sheet name="PLAN NECESIDADES" sheetId="3" r:id="rId3"/>
  </sheets>
  <definedNames>
    <definedName name="_xlnm.Print_Titles" localSheetId="0">'OE.2.2.1'!$24:$24</definedName>
  </definedNames>
  <calcPr fullCalcOnLoad="1"/>
</workbook>
</file>

<file path=xl/sharedStrings.xml><?xml version="1.0" encoding="utf-8"?>
<sst xmlns="http://schemas.openxmlformats.org/spreadsheetml/2006/main" count="322" uniqueCount="203">
  <si>
    <t xml:space="preserve">META ESTRATÉGICA </t>
  </si>
  <si>
    <t>INDICADOR</t>
  </si>
  <si>
    <t>LÍNEA BASE</t>
  </si>
  <si>
    <t>VALORES PLANEADOS</t>
  </si>
  <si>
    <t>NOMBRE</t>
  </si>
  <si>
    <t>CLASE</t>
  </si>
  <si>
    <t>1.TRIM</t>
  </si>
  <si>
    <t>2.TRIM</t>
  </si>
  <si>
    <t>3.TRIM</t>
  </si>
  <si>
    <t>4.TRIM</t>
  </si>
  <si>
    <t>TOTAL</t>
  </si>
  <si>
    <t>ESTRATEGIAS</t>
  </si>
  <si>
    <t>ACCIONES</t>
  </si>
  <si>
    <t>TIEMPO</t>
  </si>
  <si>
    <t>RESPONSABLE</t>
  </si>
  <si>
    <t>RESULTADO DE LA ESTRATEGIA</t>
  </si>
  <si>
    <t>PRESUPUESTO PARA LA ESTRATEGIA</t>
  </si>
  <si>
    <t>Manual de Procedimientos DINTEL elaborado.</t>
  </si>
  <si>
    <t>Instalaciones de la DINTEL, con recursos logísticos, tecnológicos y humanos acorde con los tiempos</t>
  </si>
  <si>
    <t>Director Central de Inteligencia</t>
  </si>
  <si>
    <t>CANT.</t>
  </si>
  <si>
    <t>VALOR UNIT</t>
  </si>
  <si>
    <t>UNIDAD DESTINO</t>
  </si>
  <si>
    <t>UNITARIO</t>
  </si>
  <si>
    <t xml:space="preserve"> REPÚBLICA DOMINICANA</t>
  </si>
  <si>
    <t xml:space="preserve">POLICIA NACIONAL </t>
  </si>
  <si>
    <t>REPÚBLICA DOMINICANA</t>
  </si>
  <si>
    <t>Manual de perfiles y puesto actualizado listo para poner en ejecución</t>
  </si>
  <si>
    <t xml:space="preserve">Manual de funciones actuliazado y puesto en funcionamiento </t>
  </si>
  <si>
    <t>PLAN OPERATIVO ANUAL  2017</t>
  </si>
  <si>
    <r>
      <t>FOCO ESTRATÈGICO</t>
    </r>
    <r>
      <rPr>
        <sz val="10"/>
        <color indexed="8"/>
        <rFont val="Arial"/>
        <family val="2"/>
      </rPr>
      <t>: CALIDAD DEL SERVICIO POLICIAL</t>
    </r>
  </si>
  <si>
    <r>
      <t>GERENTE</t>
    </r>
    <r>
      <rPr>
        <sz val="10"/>
        <color indexed="8"/>
        <rFont val="Arial"/>
        <family val="2"/>
      </rPr>
      <t>: Director Central de Inteligencia, P.N.</t>
    </r>
  </si>
  <si>
    <t>INDICADORES</t>
  </si>
  <si>
    <t xml:space="preserve">Unidad de recolección  de información restruccturada </t>
  </si>
  <si>
    <t>Estructura Orgánica  revisada  y actualizada</t>
  </si>
  <si>
    <t xml:space="preserve">1.2 Actualizacion de la estructura organica de la Dintel. </t>
  </si>
  <si>
    <t xml:space="preserve">Estructura organica actualizada  </t>
  </si>
  <si>
    <t>DIRECCIÓN CENTRAL DE INTELIGENCIA</t>
  </si>
  <si>
    <t xml:space="preserve">DIRECCION GENRAL POLICIA NACIONAL </t>
  </si>
  <si>
    <t>OBJETIVO ESTRATEGICO : Eficientizar los procesos de las áreas de inteligencia  para mejorar la capacidad de respuesta.</t>
  </si>
  <si>
    <t xml:space="preserve">Director Central de Inteligencia </t>
  </si>
  <si>
    <t xml:space="preserve">1.3 Sometieminto a estudio y aprobación de la actualización de la estructura organica Dintel  al  Consejo Superior Policial </t>
  </si>
  <si>
    <t>2.1 Estructurar  y ejecutar un plan de trabajo para la revisión.</t>
  </si>
  <si>
    <t>2.3 Edición y distribución de los manuales  para la DINTEL.</t>
  </si>
  <si>
    <t xml:space="preserve">2.2 Actualizarn de los manuales de funciones, puestos. </t>
  </si>
  <si>
    <t xml:space="preserve">1. Revisar y actualizar  la estructura orgánica de la DINTEL </t>
  </si>
  <si>
    <t>3. Equipar y restructurar las subdirecciones regionales de inteligencia a nivel nacional</t>
  </si>
  <si>
    <t>1.1 Crear un equipo de trabajo, para revisar y actuliazar la estructura organica</t>
  </si>
  <si>
    <t xml:space="preserve">5. Fortalecer el Departaemnto de Analis de  Inteligencia </t>
  </si>
  <si>
    <t>0101201 al 15012017</t>
  </si>
  <si>
    <t>1502156 al 31032017</t>
  </si>
  <si>
    <t>2 Actualizar el  Manual de funciones, perfiles, de  puestos de trabajo acorde a la ley 590-202017.</t>
  </si>
  <si>
    <t>01022017 al 28022017</t>
  </si>
  <si>
    <t>31032017 al 15042017</t>
  </si>
  <si>
    <t>01042017 al 31072017</t>
  </si>
  <si>
    <t>01052017 al 31122017</t>
  </si>
  <si>
    <t>01022017 al 20092017</t>
  </si>
  <si>
    <t>01042017 al 15042017</t>
  </si>
  <si>
    <t>11042017 al 11082017</t>
  </si>
  <si>
    <t>2017042017 al 31102017</t>
  </si>
  <si>
    <t>01082017  al 30092017</t>
  </si>
  <si>
    <t>15012017 al 30072017</t>
  </si>
  <si>
    <t>PLAN DE ACCIÓN  202017</t>
  </si>
  <si>
    <t>01022017 al 05022017</t>
  </si>
  <si>
    <t>06022017 al 17122017</t>
  </si>
  <si>
    <t>Actuliazación aprobada y puesta en funcionamiento</t>
  </si>
  <si>
    <t>15012017 al 31012017</t>
  </si>
  <si>
    <t>31012017 al 28022017</t>
  </si>
  <si>
    <t>Manual de funciones y puestos de trabajo actualizados y utilizados en los procesos de inteligencia.</t>
  </si>
  <si>
    <t>Director  y Subdirector Central de Inteligencia</t>
  </si>
  <si>
    <t xml:space="preserve"> Subdirector Adjunto de Operaciones  de Inteligencia</t>
  </si>
  <si>
    <t xml:space="preserve"> Subdirector Adjunto de Operaciones  de Inteligencia </t>
  </si>
  <si>
    <t>Director Central de Inteligencia   y  Subdirector Adjunto de Operaciones  de Inteligencia</t>
  </si>
  <si>
    <t>Subdirecciones regionales restructuradas, equipadas y confidencialidad garantizada</t>
  </si>
  <si>
    <t>4.1 Ajustar el proyecto de manual a nuestra  Constitución y leyes vigentes.</t>
  </si>
  <si>
    <t>4.2 Presentación al Director Central de Inteligencia para revisión y aprobación.</t>
  </si>
  <si>
    <t>4.3 Editarlo y difundirlo para su aplicación a nivel nacional.</t>
  </si>
  <si>
    <t>4.4 Capacitación de personal para multiplicar la implementación y ejecución de los  manuales actualizados.</t>
  </si>
  <si>
    <t>4.5 Verificar y supervisar la aplicación  de los manuales en las diferentes unidades de la Dirección Central de  Inteligencia.</t>
  </si>
  <si>
    <t>4. Actualización del   Manual de Procedimientos para la DINTEL, guías e indicadores.</t>
  </si>
  <si>
    <t>15022017 al 31122017</t>
  </si>
  <si>
    <t>DESCRIPCION DEL ELEMENTO</t>
  </si>
  <si>
    <t>DEPARTAMENTO CONTRA CRIMEN ORGANIZADO</t>
  </si>
  <si>
    <t>Fotocopiadora (XEROX 238).</t>
  </si>
  <si>
    <t>COMPUTADORA DELL BOSTRO 790, COR 13 GHZ, 6460 MHZ 3.30, 4GB DE MEMORIA DDR3</t>
  </si>
  <si>
    <t>IMPRESORA HP LASERJET PRO 400 M401N-PRINTER- B/W LASER-</t>
  </si>
  <si>
    <t>ESCRITORIO SEMI-EJECUTIVO TOPE DE MADERA 28X48</t>
  </si>
  <si>
    <t>SILLA PARA VISITANTE MODELO ECONOMICA S/B, TAPIZADA</t>
  </si>
  <si>
    <t>CHALECOS MULTIUSO COLOR NEGRO</t>
  </si>
  <si>
    <t>RADIOS PORTATILES MOTOROLA PRO-5150 VHF/UHF 16CH 5 WATT 136-174 MHZ</t>
  </si>
  <si>
    <t>CAMIONETA NISSAN FRONTIER DOBLE CABINA 2012</t>
  </si>
  <si>
    <t>BINOCULARES VISION NOCTURNA</t>
  </si>
  <si>
    <t>MOTOCICLETAS HONDA MODELO XR-125CC</t>
  </si>
  <si>
    <t>ESPOSAS NIQUELADAS DE DOBLE SEGURIDAD SMITH &amp; WESSON</t>
  </si>
  <si>
    <t>SILLÓN EJECUTIVO</t>
  </si>
  <si>
    <t>GRABADORAS PORTATIL PEQUEÑAS</t>
  </si>
  <si>
    <t>ENTRENAMIENTO A LOS AGENTES EN MATERIA DE PROTECCION A VICTIMAS</t>
  </si>
  <si>
    <t xml:space="preserve">FLOTAS ( TELEFONOS INTELIGENTES)
</t>
  </si>
  <si>
    <t>SUB DIRECCION CENTRAL DE OPERACIONES DE INTELIGENCIA DELICTIVA ( SUB DIRECCIONES REGIONALES, PROVINCIALES, MUNICIPALES, DEPARTAMENTOS Y UNIDADES).</t>
  </si>
  <si>
    <t>CAMIONETA TOYOTA HILUX DOBLE CABINA 4X4</t>
  </si>
  <si>
    <t xml:space="preserve">SILLON EJECUTIVO  MODELO BOSS EN  PIELINA </t>
  </si>
  <si>
    <t xml:space="preserve">TRITURADORA DE PAPEL </t>
  </si>
  <si>
    <t>AUDIFONOS</t>
  </si>
  <si>
    <t>SILLON SEMI-EJECUTIVO MODELO BOSS EN TELA</t>
  </si>
  <si>
    <t>TELEFONOS CELULAR INTELIGENTES (FLOTA)</t>
  </si>
  <si>
    <t>UPS SMART CENTRAL POWER 700 VA</t>
  </si>
  <si>
    <t>ARCHIVO DE 4 GAVETAS, para el almacenamiento de documentos</t>
  </si>
  <si>
    <t>LAPTOP</t>
  </si>
  <si>
    <t>CÁMARAS FOTOGRÁFICAS, para el levantamiento de campo</t>
  </si>
  <si>
    <t>CÁMARA DE VIDEO, para el levantamiento de campo;</t>
  </si>
  <si>
    <r>
      <t xml:space="preserve">AIRES ACONDICIONADO: </t>
    </r>
    <r>
      <rPr>
        <sz val="13"/>
        <rFont val="Tahoma"/>
        <family val="2"/>
      </rPr>
      <t>Marca LG, Split, 110</t>
    </r>
  </si>
  <si>
    <t>Fotocopiadora (XEROX ).</t>
  </si>
  <si>
    <t>IMPRESORAS  (HP Color Laser Jet 3600dn).</t>
  </si>
  <si>
    <t>DISCOS DUROS EXTERNOS</t>
  </si>
  <si>
    <t>TELEVISOR PLASMA 21 pulg</t>
  </si>
  <si>
    <t>RADIOS DIGITALES</t>
  </si>
  <si>
    <t>MOTOCICLETAS HONDA MODELO XR-125CC (DIFERENTES COLORES)</t>
  </si>
  <si>
    <t>SUB DIRECCION CENTRAL DE INTELIGENCIA DELICTIVA</t>
  </si>
  <si>
    <t>Impresoras (HP Color Laser Jet 3600dn).</t>
  </si>
  <si>
    <t>SCANER HP SCANJET G2410</t>
  </si>
  <si>
    <t>Fotocopiadora (XEROX).</t>
  </si>
  <si>
    <t>ZAFACON</t>
  </si>
  <si>
    <t>REGLETAS</t>
  </si>
  <si>
    <t>ARCHIVO DE METAL DE CUATRO GAVETA 8 1/2 X 13 MERCURY</t>
  </si>
  <si>
    <t>01032016 al 30032017</t>
  </si>
  <si>
    <t>01012017 al 30122017</t>
  </si>
  <si>
    <t>15012017 al 30042017</t>
  </si>
  <si>
    <t>01042017 al 30092017</t>
  </si>
  <si>
    <t>Subdirector Central de Inteligencia y Subdirector Adjunto de Operaciones de Inteligencia</t>
  </si>
  <si>
    <t>Encargado de la Escuela de Inteligencia</t>
  </si>
  <si>
    <t xml:space="preserve">Director Central de Inteligencia  y Comandante Departalemto de Analisis </t>
  </si>
  <si>
    <t>Director Central de Inteligencia y Encargado de la Escuela de Inteligencia</t>
  </si>
  <si>
    <t>6. Fortalecer la formacion profesional de los miembros de la DINTEL</t>
  </si>
  <si>
    <t>3.1. Rentar locales  para las oficinas de las Subdirecciones Regionales  de Inteligencia.</t>
  </si>
  <si>
    <t>3.2. Dotar de equipos tecnológicos, recursos logísticos y talentos humanos  a las subdirecciones regionales de inteligencia.</t>
  </si>
  <si>
    <t>3.3. Capacitar el personal basado en sus competencias</t>
  </si>
  <si>
    <t>5.1  Reclutar talento humano egresados de las carreras de Economia, Sicología, Sociología.</t>
  </si>
  <si>
    <t xml:space="preserve">6.3 Formar un equipo facilitadores apoyados en Infotep y la escuela de Inteligencia y Contrainteligencia de Colombia, para impartir docencia  en la Escuela de Inteligencia Policial </t>
  </si>
  <si>
    <t xml:space="preserve">6.2  Coordinar con la Dirección del Instituto Policial de Educación, para la creacion de la Estructura Organica  de la Escuela Inteligencia de la Dirección Central de Inteligencia . </t>
  </si>
  <si>
    <t>6.4  Coordinar con la Dirección del Instituto Policial de Educación para la enseñanza y aplicación de la doctrina de inteligencia en los centros de formación.</t>
  </si>
  <si>
    <t>01032017 al 01122017</t>
  </si>
  <si>
    <t xml:space="preserve">DIRECCIÓN CENTRAL DE INTELIGENCIA </t>
  </si>
  <si>
    <t xml:space="preserve">7.Impletar sistemas de tecnología de información (TI) para formentar la seguridad y calidad de la información   </t>
  </si>
  <si>
    <t>7.1 Crear el Departamento de Tecnología de la Información acorde a los estadades que exigen este tipo de organización sencitiva</t>
  </si>
  <si>
    <t>04042017 al 31052017</t>
  </si>
  <si>
    <t>01052017 al 30092017</t>
  </si>
  <si>
    <t>30092017 al 31122017</t>
  </si>
  <si>
    <t xml:space="preserve">7.5 - Crear una unidad de seguimiento que permita evaluar el impacto de la inteligencia diseminada a nivel institucional y del Gobierno por medio de la retroalimentacion y de sistemas tecnologicos. 
1.8.- Presentar los resultados al Director.
</t>
  </si>
  <si>
    <t>Procesos automatizados, sistema de informacion optimizado.</t>
  </si>
  <si>
    <t>Director , Subdirector Central de Inteligencia y Encargado de Tecnología (TI)</t>
  </si>
  <si>
    <t>01052017 al 01082017</t>
  </si>
  <si>
    <t>01062017 al 01072017</t>
  </si>
  <si>
    <t>07072017 hasta 01122017</t>
  </si>
  <si>
    <t xml:space="preserve">OBJETIVO </t>
  </si>
  <si>
    <r>
      <t>FOCO ESTRATÈGICO</t>
    </r>
    <r>
      <rPr>
        <sz val="12"/>
        <color indexed="8"/>
        <rFont val="Arial"/>
        <family val="2"/>
      </rPr>
      <t>: CALIDAD DEL SERVICIO POLICIAL</t>
    </r>
  </si>
  <si>
    <r>
      <t xml:space="preserve">OBJETIVO ESTRATEGICO : </t>
    </r>
    <r>
      <rPr>
        <sz val="12"/>
        <color indexed="8"/>
        <rFont val="Arial"/>
        <family val="2"/>
      </rPr>
      <t>Eficientizar los procesos de las áreas de inteligencia  para mejorar la capacidad de respuesta.</t>
    </r>
  </si>
  <si>
    <t>1. Crear las herramientas que permitan identificar y   localizar los grupos subersivos y bandas delincuenciales  a traves de operaciones  de Inteligencia.</t>
  </si>
  <si>
    <r>
      <t>GERENTE</t>
    </r>
    <r>
      <rPr>
        <sz val="12"/>
        <color indexed="8"/>
        <rFont val="Arial"/>
        <family val="2"/>
      </rPr>
      <t>:  Direccion Central de Inteligencia  P.N</t>
    </r>
  </si>
  <si>
    <t>7.2 Crear un data center que controle el flujo de información de la Dintel</t>
  </si>
  <si>
    <t xml:space="preserve">7.3 Crear pagina web de la DINTEL, hosteada en los servidores wed de la Dirección  para administrar y controlar cuentas de correo electrónico y usuarios locales de nuestra red </t>
  </si>
  <si>
    <t xml:space="preserve">  7.4 Implementar  herramientas   a nivel tecnologicos  transparentes para los usuarios , que le garantice y minimise los riesgos  de fuga de información. </t>
  </si>
  <si>
    <t>7.6  Fortelecer la plataforma tecnológica para la  recolección de información.</t>
  </si>
  <si>
    <t>7.7 Implemtar estrictas  políticas de seguridad  para usurios que acceden al  Sistema de Información.</t>
  </si>
  <si>
    <t>0105-2017 al 01062017</t>
  </si>
  <si>
    <t xml:space="preserve">1.1 Capacitar de manera continua el personal de inteligencia operaiva en las operaciones basicas y especiales de inteligencia </t>
  </si>
  <si>
    <t xml:space="preserve">1.2 Fortalecer la unidaded administración y reclutamiento  de fuentes humanas. </t>
  </si>
  <si>
    <t xml:space="preserve">1.3 Actualizar la información contenida en la base de datos sobre grupos subersivos y las bandas crimilaes  delincuenciales. </t>
  </si>
  <si>
    <t>1.4 Coordinar la entrega de las informaciones que permita el desarrollo de operativos contra estos grupos.</t>
  </si>
  <si>
    <t>Subdirector Ajunto de Inteligencia Delictiva y Crimen Organizado, Encargado de la Escuela de Inteligencia</t>
  </si>
  <si>
    <t>1.5 Identificar grupos y personas, nacionales y entranjeros con vinculación a organizaciones de terrorismo internacional</t>
  </si>
  <si>
    <t>01012017 al 31122017</t>
  </si>
  <si>
    <t>Identificar y controlar el accionar de grupos subersivos y banda criminales que operan en la República Dominicana</t>
  </si>
  <si>
    <t>OBJETIVO 2.2.2</t>
  </si>
  <si>
    <t>Unidades operativas fortalecidas y entrenadas. Seguimiento de Inteligencia a grupos radicales , consolidado y aumentado.Seguridad pública fortalecida</t>
  </si>
  <si>
    <t xml:space="preserve"> Cantidad de grupos subersivos y bandas criminales identificadas  y neutralizadas </t>
  </si>
  <si>
    <t>CALIDAD DEL SERVICIO POLICIAL</t>
  </si>
  <si>
    <t>DINTEL</t>
  </si>
  <si>
    <t>COSTO TOTAL</t>
  </si>
  <si>
    <t>DESCRIPCION DE NECESIDADES</t>
  </si>
  <si>
    <t xml:space="preserve">                                                   DIRECCION GENRAL POLICIA NACIONAL </t>
  </si>
  <si>
    <t xml:space="preserve">                                                REPÚBLICA DOMINICANA</t>
  </si>
  <si>
    <t xml:space="preserve">                                                                     DIRECCIÓN CENTRAL DE INTELIGENCIA</t>
  </si>
  <si>
    <t xml:space="preserve">                                                                              PLAN OPERATIVO ANUAL  2017</t>
  </si>
  <si>
    <t>ESTRATEDIA 2</t>
  </si>
  <si>
    <t xml:space="preserve">1.1 Revisar y actualizar  la estructura orgánica de la DINTEL. </t>
  </si>
  <si>
    <t xml:space="preserve"> 1.2 Actualizar el  Manual de funciones, perfiles, de  puestos de trabajo acorde a la ley 590-202017.</t>
  </si>
  <si>
    <t xml:space="preserve"> 1.3 Equipar y restructurar las subdirecciones regionales de inteligencia a nivel nacional.</t>
  </si>
  <si>
    <t>1.4 Actualización del   Manual de Procedimientos para la DINTEL, guías e indicadores.</t>
  </si>
  <si>
    <t xml:space="preserve">1.5 Fortalecer el Departaemnto de Analis de  Inteligencia, P.N. </t>
  </si>
  <si>
    <t>1.6 Fortalecer la formacion profesional de los miembros de la DINTEL</t>
  </si>
  <si>
    <t xml:space="preserve">1.7 Impletar sistemas de tecnología de información (TI) para formentar la seguridad y calidad de la información </t>
  </si>
  <si>
    <t>2.1 . Crear las herramientas que permitan identificar y   localizar los grupos subersivos y bandas delincuenciales  a traves de operaciones  de Inteligencia.</t>
  </si>
  <si>
    <t>Srvidor HP ProLiant DL380 Gen9 High Performance 803860-B21</t>
  </si>
  <si>
    <t>ESTRATEGIA</t>
  </si>
  <si>
    <t xml:space="preserve">01022017 al  30012017
</t>
  </si>
  <si>
    <t>2.2.1 Lograr para el año 2017 restruturar los diferentes procesos y tecnicas de inteligencia  en la obtencion  de infromación  que sirva como principal soporte  en las tomas de desiciones institucionales.</t>
  </si>
  <si>
    <t>Cantidad de nuevos procesos implementados y actualizados</t>
  </si>
  <si>
    <t xml:space="preserve">Cantidad de productos de inteligencia de calidad entregados  para las tomas de desciones </t>
  </si>
  <si>
    <t>5.2 Desarrollar y fortalecer el proceso de conversión de informaciones en inteligencia a través del del ciclo de inteligencia.</t>
  </si>
  <si>
    <t xml:space="preserve">5.3 Capacitar el personal de analisis  estratégico y operacional </t>
  </si>
  <si>
    <t>5.4 Implementar el uso de la tecnologia de informacion (TI) en la producción de análisis</t>
  </si>
  <si>
    <t>6.1 Iniciar programa de capacitacion al personal en Inteligencia Policial</t>
  </si>
  <si>
    <t>Programa de capacitacion formalmente establecido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</si>
</sst>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\ _€"/>
    <numFmt numFmtId="189" formatCode="#,##0.0\ _€"/>
    <numFmt numFmtId="190" formatCode="#,##0\ _€"/>
    <numFmt numFmtId="191" formatCode="#,##0.000\ _€"/>
    <numFmt numFmtId="192" formatCode="_(* #,##0_);_(* \(#,##0\);_(* &quot;-&quot;??_);_(@_)"/>
    <numFmt numFmtId="193" formatCode="[$-1C0A]dddd\,\ dd&quot; de &quot;mmmm&quot; de &quot;yyyy"/>
    <numFmt numFmtId="194" formatCode="[$-1C0A]hh:mm:ss\ AM/PM"/>
    <numFmt numFmtId="195" formatCode="&quot;RD$&quot;#,##0.00"/>
    <numFmt numFmtId="196" formatCode="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3"/>
      <name val="Tahoma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thick">
        <color theme="1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 style="thick">
        <color theme="1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 style="thick">
        <color theme="1"/>
      </right>
      <top style="thick">
        <color theme="1"/>
      </top>
      <bottom style="thick">
        <color theme="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1"/>
      </left>
      <right style="thin"/>
      <top style="thick">
        <color theme="1"/>
      </top>
      <bottom>
        <color indexed="63"/>
      </bottom>
    </border>
    <border>
      <left style="thin"/>
      <right style="thin"/>
      <top style="thick">
        <color theme="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 style="thick">
        <color theme="1"/>
      </right>
      <top>
        <color indexed="63"/>
      </top>
      <bottom style="medium"/>
    </border>
    <border>
      <left style="thick">
        <color theme="1"/>
      </left>
      <right style="medium"/>
      <top>
        <color indexed="63"/>
      </top>
      <bottom style="medium"/>
    </border>
    <border>
      <left style="medium"/>
      <right style="thick">
        <color theme="1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 style="thin"/>
      <top style="thick">
        <color theme="1"/>
      </top>
      <bottom style="thick">
        <color theme="1"/>
      </bottom>
    </border>
    <border>
      <left style="thin"/>
      <right style="thin"/>
      <top style="thick">
        <color theme="1"/>
      </top>
      <bottom style="thick">
        <color theme="1"/>
      </bottom>
    </border>
    <border>
      <left style="thin"/>
      <right style="thick">
        <color theme="1"/>
      </right>
      <top style="thick">
        <color theme="1"/>
      </top>
      <bottom style="thick">
        <color theme="1"/>
      </bottom>
    </border>
    <border>
      <left>
        <color indexed="63"/>
      </left>
      <right style="thin">
        <color theme="1"/>
      </right>
      <top style="thick">
        <color theme="1"/>
      </top>
      <bottom style="thick">
        <color theme="1"/>
      </bottom>
    </border>
    <border>
      <left style="thin">
        <color theme="1"/>
      </left>
      <right style="thin">
        <color theme="1"/>
      </right>
      <top style="thick">
        <color theme="1"/>
      </top>
      <bottom style="thick">
        <color theme="1"/>
      </bottom>
    </border>
    <border>
      <left style="thin">
        <color theme="1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 style="thin">
        <color theme="1"/>
      </right>
      <top style="thick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ck">
        <color theme="1"/>
      </top>
      <bottom>
        <color indexed="63"/>
      </bottom>
    </border>
    <border>
      <left style="thin">
        <color theme="1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thin"/>
      <right style="thin"/>
      <top>
        <color indexed="63"/>
      </top>
      <bottom style="thick">
        <color theme="1"/>
      </bottom>
    </border>
    <border>
      <left style="thin"/>
      <right style="thick">
        <color theme="1"/>
      </right>
      <top>
        <color indexed="63"/>
      </top>
      <bottom style="thick">
        <color theme="1"/>
      </bottom>
    </border>
    <border>
      <left style="thick">
        <color theme="1"/>
      </left>
      <right style="thin"/>
      <top>
        <color indexed="63"/>
      </top>
      <bottom style="thin"/>
    </border>
    <border>
      <left style="thin"/>
      <right style="thick">
        <color theme="1"/>
      </right>
      <top>
        <color indexed="63"/>
      </top>
      <bottom style="thin"/>
    </border>
    <border>
      <left style="thick">
        <color theme="1"/>
      </left>
      <right style="thin"/>
      <top style="thin"/>
      <bottom>
        <color indexed="63"/>
      </bottom>
    </border>
    <border>
      <left style="thin"/>
      <right style="thick">
        <color theme="1"/>
      </right>
      <top style="thin"/>
      <bottom>
        <color indexed="63"/>
      </bottom>
    </border>
    <border>
      <left style="thick">
        <color theme="1"/>
      </left>
      <right style="thin">
        <color theme="1"/>
      </right>
      <top>
        <color indexed="63"/>
      </top>
      <bottom style="thick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ck">
        <color theme="1"/>
      </bottom>
    </border>
    <border>
      <left style="thin">
        <color theme="1"/>
      </left>
      <right style="thick">
        <color theme="1"/>
      </right>
      <top>
        <color indexed="63"/>
      </top>
      <bottom style="thick">
        <color theme="1"/>
      </bottom>
    </border>
    <border>
      <left style="thick">
        <color theme="1"/>
      </left>
      <right style="thick">
        <color theme="1"/>
      </right>
      <top>
        <color indexed="63"/>
      </top>
      <bottom style="thin">
        <color theme="1"/>
      </bottom>
    </border>
    <border>
      <left style="thick">
        <color theme="1"/>
      </left>
      <right style="thick">
        <color theme="1"/>
      </right>
      <top style="thin">
        <color theme="1"/>
      </top>
      <bottom style="thick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ck">
        <color theme="1"/>
      </bottom>
    </border>
    <border>
      <left style="thick">
        <color theme="1"/>
      </left>
      <right style="thin"/>
      <top>
        <color indexed="63"/>
      </top>
      <bottom style="thick">
        <color theme="1"/>
      </bottom>
    </border>
    <border>
      <left style="thin"/>
      <right style="medium"/>
      <top>
        <color indexed="63"/>
      </top>
      <bottom style="thick">
        <color theme="1"/>
      </bottom>
    </border>
    <border>
      <left style="thin"/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20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4" fontId="0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3" fontId="15" fillId="32" borderId="10" xfId="0" applyNumberFormat="1" applyFont="1" applyFill="1" applyBorder="1" applyAlignment="1">
      <alignment horizontal="center" vertical="center" wrapText="1"/>
    </xf>
    <xf numFmtId="3" fontId="15" fillId="32" borderId="10" xfId="0" applyNumberFormat="1" applyFont="1" applyFill="1" applyBorder="1" applyAlignment="1">
      <alignment horizontal="right" vertical="center" wrapText="1"/>
    </xf>
    <xf numFmtId="3" fontId="4" fillId="32" borderId="10" xfId="0" applyNumberFormat="1" applyFont="1" applyFill="1" applyBorder="1" applyAlignment="1">
      <alignment/>
    </xf>
    <xf numFmtId="3" fontId="15" fillId="32" borderId="10" xfId="0" applyNumberFormat="1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54" applyNumberFormat="1" applyFont="1" applyFill="1" applyBorder="1" applyAlignment="1">
      <alignment horizontal="center" vertical="center" wrapText="1"/>
      <protection/>
    </xf>
    <xf numFmtId="0" fontId="15" fillId="34" borderId="10" xfId="0" applyFont="1" applyFill="1" applyBorder="1" applyAlignment="1">
      <alignment horizontal="justify" vertical="center" wrapText="1"/>
    </xf>
    <xf numFmtId="4" fontId="7" fillId="34" borderId="10" xfId="54" applyNumberFormat="1" applyFont="1" applyFill="1" applyBorder="1" applyAlignment="1">
      <alignment horizontal="center" vertical="center"/>
      <protection/>
    </xf>
    <xf numFmtId="4" fontId="16" fillId="34" borderId="10" xfId="49" applyNumberFormat="1" applyFont="1" applyFill="1" applyBorder="1" applyAlignment="1">
      <alignment horizontal="center" vertical="center"/>
    </xf>
    <xf numFmtId="4" fontId="16" fillId="34" borderId="10" xfId="54" applyNumberFormat="1" applyFont="1" applyFill="1" applyBorder="1" applyAlignment="1">
      <alignment horizontal="center" vertical="center"/>
      <protection/>
    </xf>
    <xf numFmtId="0" fontId="7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top" wrapText="1"/>
    </xf>
    <xf numFmtId="0" fontId="53" fillId="33" borderId="10" xfId="0" applyFont="1" applyFill="1" applyBorder="1" applyAlignment="1">
      <alignment horizontal="justify" vertical="top" wrapText="1"/>
    </xf>
    <xf numFmtId="0" fontId="53" fillId="33" borderId="10" xfId="0" applyFont="1" applyFill="1" applyBorder="1" applyAlignment="1">
      <alignment horizontal="center" vertical="center" wrapText="1"/>
    </xf>
    <xf numFmtId="4" fontId="15" fillId="34" borderId="10" xfId="49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 wrapText="1"/>
    </xf>
    <xf numFmtId="4" fontId="8" fillId="34" borderId="10" xfId="54" applyNumberFormat="1" applyFont="1" applyFill="1" applyBorder="1" applyAlignment="1">
      <alignment horizontal="center" vertical="center"/>
      <protection/>
    </xf>
    <xf numFmtId="0" fontId="15" fillId="34" borderId="10" xfId="0" applyFont="1" applyFill="1" applyBorder="1" applyAlignment="1">
      <alignment horizontal="center" vertical="center" wrapText="1"/>
    </xf>
    <xf numFmtId="4" fontId="15" fillId="34" borderId="10" xfId="54" applyNumberFormat="1" applyFont="1" applyFill="1" applyBorder="1" applyAlignment="1">
      <alignment horizontal="center" vertical="center"/>
      <protection/>
    </xf>
    <xf numFmtId="4" fontId="13" fillId="34" borderId="10" xfId="0" applyNumberFormat="1" applyFont="1" applyFill="1" applyBorder="1" applyAlignment="1">
      <alignment horizontal="left" vertical="center" wrapText="1"/>
    </xf>
    <xf numFmtId="4" fontId="13" fillId="34" borderId="10" xfId="54" applyNumberFormat="1" applyFont="1" applyFill="1" applyBorder="1" applyAlignment="1">
      <alignment horizontal="center" vertical="center"/>
      <protection/>
    </xf>
    <xf numFmtId="195" fontId="0" fillId="33" borderId="10" xfId="49" applyNumberFormat="1" applyFont="1" applyFill="1" applyBorder="1" applyAlignment="1">
      <alignment horizontal="left" vertical="center"/>
    </xf>
    <xf numFmtId="195" fontId="0" fillId="33" borderId="10" xfId="0" applyNumberFormat="1" applyFont="1" applyFill="1" applyBorder="1" applyAlignment="1">
      <alignment horizontal="left" vertical="center" wrapText="1"/>
    </xf>
    <xf numFmtId="195" fontId="0" fillId="33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14" fontId="0" fillId="0" borderId="24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9" fontId="0" fillId="0" borderId="17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9" fontId="0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9" fontId="0" fillId="0" borderId="28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32" xfId="0" applyNumberFormat="1" applyFont="1" applyBorder="1" applyAlignment="1">
      <alignment vertical="center" wrapText="1"/>
    </xf>
    <xf numFmtId="9" fontId="8" fillId="0" borderId="21" xfId="0" applyNumberFormat="1" applyFont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/>
    </xf>
    <xf numFmtId="3" fontId="15" fillId="35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195" fontId="0" fillId="33" borderId="10" xfId="49" applyNumberFormat="1" applyFont="1" applyFill="1" applyBorder="1" applyAlignment="1">
      <alignment horizontal="center" vertical="center"/>
    </xf>
    <xf numFmtId="195" fontId="0" fillId="33" borderId="10" xfId="0" applyNumberFormat="1" applyFont="1" applyFill="1" applyBorder="1" applyAlignment="1">
      <alignment horizontal="center" vertical="center" wrapText="1"/>
    </xf>
    <xf numFmtId="195" fontId="0" fillId="33" borderId="10" xfId="49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justify" vertical="top"/>
    </xf>
    <xf numFmtId="44" fontId="0" fillId="33" borderId="10" xfId="49" applyNumberFormat="1" applyFont="1" applyFill="1" applyBorder="1" applyAlignment="1">
      <alignment vertical="center"/>
    </xf>
    <xf numFmtId="195" fontId="0" fillId="33" borderId="10" xfId="49" applyNumberFormat="1" applyFont="1" applyFill="1" applyBorder="1" applyAlignment="1">
      <alignment horizontal="left" vertical="top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35" xfId="0" applyFont="1" applyBorder="1" applyAlignment="1">
      <alignment horizontal="justify" vertical="center" wrapText="1"/>
    </xf>
    <xf numFmtId="0" fontId="5" fillId="0" borderId="36" xfId="0" applyFont="1" applyBorder="1" applyAlignment="1">
      <alignment horizontal="justify" vertical="center" wrapText="1"/>
    </xf>
    <xf numFmtId="0" fontId="5" fillId="0" borderId="37" xfId="0" applyFont="1" applyBorder="1" applyAlignment="1">
      <alignment horizontal="justify" vertical="center" wrapText="1"/>
    </xf>
    <xf numFmtId="0" fontId="0" fillId="0" borderId="38" xfId="0" applyFont="1" applyBorder="1" applyAlignment="1">
      <alignment horizontal="justify" vertical="center" wrapText="1"/>
    </xf>
    <xf numFmtId="0" fontId="0" fillId="0" borderId="39" xfId="0" applyFont="1" applyBorder="1" applyAlignment="1">
      <alignment horizontal="justify" vertical="center" wrapText="1"/>
    </xf>
    <xf numFmtId="0" fontId="0" fillId="0" borderId="40" xfId="0" applyFont="1" applyBorder="1" applyAlignment="1">
      <alignment horizontal="justify" vertical="center" wrapText="1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justify" vertical="center" wrapText="1"/>
    </xf>
    <xf numFmtId="0" fontId="0" fillId="0" borderId="46" xfId="0" applyFont="1" applyBorder="1" applyAlignment="1">
      <alignment horizontal="justify" vertical="center" wrapText="1"/>
    </xf>
    <xf numFmtId="0" fontId="0" fillId="0" borderId="47" xfId="0" applyFont="1" applyBorder="1" applyAlignment="1">
      <alignment horizontal="justify" vertical="center" wrapText="1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59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wrapText="1"/>
    </xf>
    <xf numFmtId="0" fontId="5" fillId="0" borderId="6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7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78" xfId="0" applyFont="1" applyBorder="1" applyAlignment="1">
      <alignment horizontal="left" vertical="center" wrapText="1"/>
    </xf>
    <xf numFmtId="0" fontId="0" fillId="0" borderId="79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left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75" xfId="0" applyFont="1" applyBorder="1" applyAlignment="1">
      <alignment horizontal="center" vertical="top" wrapText="1"/>
    </xf>
    <xf numFmtId="0" fontId="9" fillId="0" borderId="76" xfId="0" applyFont="1" applyBorder="1" applyAlignment="1">
      <alignment horizontal="center" vertical="top" wrapText="1"/>
    </xf>
    <xf numFmtId="0" fontId="9" fillId="0" borderId="77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9" fillId="0" borderId="75" xfId="0" applyFont="1" applyBorder="1" applyAlignment="1">
      <alignment horizontal="left" vertical="center"/>
    </xf>
    <xf numFmtId="0" fontId="9" fillId="0" borderId="76" xfId="0" applyFont="1" applyBorder="1" applyAlignment="1">
      <alignment horizontal="left" vertical="center"/>
    </xf>
    <xf numFmtId="0" fontId="9" fillId="0" borderId="7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3" fontId="18" fillId="0" borderId="84" xfId="0" applyNumberFormat="1" applyFont="1" applyBorder="1" applyAlignment="1">
      <alignment horizontal="center" vertical="center" wrapText="1"/>
    </xf>
    <xf numFmtId="3" fontId="18" fillId="0" borderId="67" xfId="0" applyNumberFormat="1" applyFont="1" applyBorder="1" applyAlignment="1">
      <alignment horizontal="center" vertical="center" wrapText="1"/>
    </xf>
    <xf numFmtId="3" fontId="18" fillId="0" borderId="86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88" xfId="0" applyNumberFormat="1" applyFont="1" applyBorder="1" applyAlignment="1">
      <alignment horizontal="center" vertical="center" wrapText="1"/>
    </xf>
    <xf numFmtId="3" fontId="18" fillId="0" borderId="89" xfId="0" applyNumberFormat="1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justify" vertical="center" wrapText="1"/>
    </xf>
    <xf numFmtId="0" fontId="8" fillId="0" borderId="79" xfId="0" applyFont="1" applyBorder="1" applyAlignment="1">
      <alignment horizontal="justify" vertical="center" wrapText="1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35" xfId="0" applyFont="1" applyBorder="1" applyAlignment="1">
      <alignment horizontal="justify" vertical="center" wrapText="1"/>
    </xf>
    <xf numFmtId="0" fontId="9" fillId="0" borderId="36" xfId="0" applyFont="1" applyBorder="1" applyAlignment="1">
      <alignment horizontal="justify" vertical="center" wrapText="1"/>
    </xf>
    <xf numFmtId="0" fontId="9" fillId="0" borderId="37" xfId="0" applyFont="1" applyBorder="1" applyAlignment="1">
      <alignment horizontal="justify" vertical="center" wrapText="1"/>
    </xf>
    <xf numFmtId="0" fontId="10" fillId="0" borderId="71" xfId="0" applyFont="1" applyBorder="1" applyAlignment="1">
      <alignment horizontal="justify" vertical="center" wrapText="1"/>
    </xf>
    <xf numFmtId="0" fontId="10" fillId="0" borderId="68" xfId="0" applyFont="1" applyBorder="1" applyAlignment="1">
      <alignment horizontal="justify" vertical="center" wrapText="1"/>
    </xf>
    <xf numFmtId="0" fontId="10" fillId="0" borderId="75" xfId="0" applyFont="1" applyBorder="1" applyAlignment="1">
      <alignment horizontal="justify" vertical="center" wrapText="1"/>
    </xf>
    <xf numFmtId="0" fontId="10" fillId="0" borderId="76" xfId="0" applyFont="1" applyBorder="1" applyAlignment="1">
      <alignment horizontal="justify" vertical="center" wrapText="1"/>
    </xf>
    <xf numFmtId="0" fontId="10" fillId="0" borderId="77" xfId="0" applyFont="1" applyBorder="1" applyAlignment="1">
      <alignment horizontal="justify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justify" vertical="top" wrapText="1"/>
    </xf>
    <xf numFmtId="0" fontId="9" fillId="0" borderId="71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wrapText="1"/>
    </xf>
    <xf numFmtId="0" fontId="9" fillId="0" borderId="76" xfId="0" applyFont="1" applyBorder="1" applyAlignment="1">
      <alignment horizontal="center" wrapText="1"/>
    </xf>
    <xf numFmtId="0" fontId="9" fillId="0" borderId="77" xfId="0" applyFont="1" applyBorder="1" applyAlignment="1">
      <alignment horizont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4" fillId="18" borderId="73" xfId="54" applyFont="1" applyFill="1" applyBorder="1" applyAlignment="1">
      <alignment vertical="center"/>
      <protection/>
    </xf>
    <xf numFmtId="0" fontId="0" fillId="18" borderId="81" xfId="0" applyFill="1" applyBorder="1" applyAlignment="1">
      <alignment/>
    </xf>
    <xf numFmtId="0" fontId="4" fillId="37" borderId="73" xfId="0" applyFont="1" applyFill="1" applyBorder="1" applyAlignment="1">
      <alignment horizontal="center" vertical="center" wrapText="1"/>
    </xf>
    <xf numFmtId="0" fontId="4" fillId="37" borderId="8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37" borderId="73" xfId="0" applyFont="1" applyFill="1" applyBorder="1" applyAlignment="1">
      <alignment horizontal="center" vertical="center" wrapText="1"/>
    </xf>
    <xf numFmtId="0" fontId="0" fillId="37" borderId="8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38" borderId="73" xfId="0" applyFont="1" applyFill="1" applyBorder="1" applyAlignment="1">
      <alignment horizontal="center"/>
    </xf>
    <xf numFmtId="0" fontId="13" fillId="38" borderId="81" xfId="0" applyFont="1" applyFill="1" applyBorder="1" applyAlignment="1">
      <alignment horizontal="center"/>
    </xf>
    <xf numFmtId="0" fontId="13" fillId="38" borderId="79" xfId="0" applyFont="1" applyFill="1" applyBorder="1" applyAlignment="1">
      <alignment horizontal="center"/>
    </xf>
    <xf numFmtId="0" fontId="15" fillId="35" borderId="24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wrapText="1"/>
    </xf>
    <xf numFmtId="3" fontId="15" fillId="35" borderId="24" xfId="0" applyNumberFormat="1" applyFont="1" applyFill="1" applyBorder="1" applyAlignment="1">
      <alignment horizontal="center" vertical="center" wrapText="1"/>
    </xf>
    <xf numFmtId="3" fontId="15" fillId="35" borderId="3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5</xdr:row>
      <xdr:rowOff>66675</xdr:rowOff>
    </xdr:from>
    <xdr:to>
      <xdr:col>9</xdr:col>
      <xdr:colOff>523875</xdr:colOff>
      <xdr:row>10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76300"/>
          <a:ext cx="1028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5</xdr:row>
      <xdr:rowOff>114300</xdr:rowOff>
    </xdr:from>
    <xdr:to>
      <xdr:col>3</xdr:col>
      <xdr:colOff>1123950</xdr:colOff>
      <xdr:row>9</xdr:row>
      <xdr:rowOff>152400</xdr:rowOff>
    </xdr:to>
    <xdr:pic>
      <xdr:nvPicPr>
        <xdr:cNvPr id="2" name="Picture 1" descr="Copia%20(3)%20de%20ESCUDO%20P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95650" y="923925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0</xdr:row>
      <xdr:rowOff>28575</xdr:rowOff>
    </xdr:from>
    <xdr:to>
      <xdr:col>5</xdr:col>
      <xdr:colOff>523875</xdr:colOff>
      <xdr:row>5</xdr:row>
      <xdr:rowOff>19050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8575"/>
          <a:ext cx="914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5</xdr:row>
      <xdr:rowOff>0</xdr:rowOff>
    </xdr:from>
    <xdr:to>
      <xdr:col>5</xdr:col>
      <xdr:colOff>1095375</xdr:colOff>
      <xdr:row>9</xdr:row>
      <xdr:rowOff>95250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809625"/>
          <a:ext cx="1028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5</xdr:row>
      <xdr:rowOff>0</xdr:rowOff>
    </xdr:from>
    <xdr:to>
      <xdr:col>1</xdr:col>
      <xdr:colOff>2162175</xdr:colOff>
      <xdr:row>9</xdr:row>
      <xdr:rowOff>0</xdr:rowOff>
    </xdr:to>
    <xdr:pic>
      <xdr:nvPicPr>
        <xdr:cNvPr id="2" name="Picture 1" descr="Copia%20(3)%20de%20ESCUDO%20P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809625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55"/>
  <sheetViews>
    <sheetView tabSelected="1" zoomScalePageLayoutView="0" workbookViewId="0" topLeftCell="B1">
      <selection activeCell="B43" sqref="B43:B46"/>
    </sheetView>
  </sheetViews>
  <sheetFormatPr defaultColWidth="11.421875" defaultRowHeight="12.75"/>
  <cols>
    <col min="1" max="1" width="11.421875" style="1" customWidth="1"/>
    <col min="2" max="2" width="24.28125" style="1" customWidth="1"/>
    <col min="3" max="3" width="11.421875" style="50" customWidth="1"/>
    <col min="4" max="4" width="36.00390625" style="50" customWidth="1"/>
    <col min="5" max="5" width="22.7109375" style="50" customWidth="1"/>
    <col min="6" max="6" width="11.421875" style="1" customWidth="1"/>
    <col min="7" max="7" width="16.00390625" style="1" customWidth="1"/>
    <col min="8" max="9" width="11.421875" style="1" customWidth="1"/>
    <col min="10" max="13" width="8.8515625" style="1" customWidth="1"/>
    <col min="14" max="14" width="13.7109375" style="1" customWidth="1"/>
    <col min="15" max="16384" width="11.421875" style="1" customWidth="1"/>
  </cols>
  <sheetData>
    <row r="6" ht="12.75"/>
    <row r="7" spans="2:14" ht="20.25">
      <c r="B7" s="85" t="s">
        <v>24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2:14" ht="18">
      <c r="B8" s="86" t="s">
        <v>38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2:14" ht="15.75">
      <c r="B9" s="87" t="s">
        <v>37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2:14" ht="15.75">
      <c r="B10" s="87" t="s">
        <v>29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2:10" ht="12.75">
      <c r="B11" s="3"/>
      <c r="C11" s="49"/>
      <c r="D11" s="49"/>
      <c r="E11" s="49"/>
      <c r="F11" s="3"/>
      <c r="G11" s="3"/>
      <c r="H11" s="3"/>
      <c r="I11" s="3"/>
      <c r="J11" s="3"/>
    </row>
    <row r="12" ht="13.5" thickBot="1"/>
    <row r="13" spans="2:14" s="2" customFormat="1" ht="23.25" customHeight="1" thickBot="1" thickTop="1">
      <c r="B13" s="88" t="s">
        <v>30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/>
    </row>
    <row r="14" spans="2:14" s="2" customFormat="1" ht="28.5" customHeight="1" thickBot="1" thickTop="1">
      <c r="B14" s="88" t="s">
        <v>39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</row>
    <row r="15" spans="2:14" ht="20.25" customHeight="1" thickBot="1" thickTop="1">
      <c r="B15" s="101" t="s">
        <v>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</row>
    <row r="16" spans="2:14" ht="15.75" customHeight="1" thickBot="1" thickTop="1">
      <c r="B16" s="103" t="s">
        <v>153</v>
      </c>
      <c r="C16" s="104"/>
      <c r="D16" s="107" t="s">
        <v>32</v>
      </c>
      <c r="E16" s="108"/>
      <c r="F16" s="108"/>
      <c r="G16" s="108"/>
      <c r="H16" s="109"/>
      <c r="I16" s="110" t="s">
        <v>2</v>
      </c>
      <c r="J16" s="83" t="s">
        <v>3</v>
      </c>
      <c r="K16" s="112"/>
      <c r="L16" s="112"/>
      <c r="M16" s="112"/>
      <c r="N16" s="84"/>
    </row>
    <row r="17" spans="2:14" ht="17.25" customHeight="1" thickBot="1" thickTop="1">
      <c r="B17" s="105"/>
      <c r="C17" s="106"/>
      <c r="D17" s="113" t="s">
        <v>4</v>
      </c>
      <c r="E17" s="114"/>
      <c r="F17" s="115"/>
      <c r="G17" s="83" t="s">
        <v>5</v>
      </c>
      <c r="H17" s="84"/>
      <c r="I17" s="111"/>
      <c r="J17" s="13" t="s">
        <v>6</v>
      </c>
      <c r="K17" s="14" t="s">
        <v>7</v>
      </c>
      <c r="L17" s="14" t="s">
        <v>8</v>
      </c>
      <c r="M17" s="14" t="s">
        <v>9</v>
      </c>
      <c r="N17" s="15" t="s">
        <v>10</v>
      </c>
    </row>
    <row r="18" spans="2:14" s="2" customFormat="1" ht="27" customHeight="1" thickBot="1" thickTop="1">
      <c r="B18" s="149" t="s">
        <v>195</v>
      </c>
      <c r="C18" s="150"/>
      <c r="D18" s="91" t="s">
        <v>33</v>
      </c>
      <c r="E18" s="92"/>
      <c r="F18" s="93"/>
      <c r="G18" s="142"/>
      <c r="H18" s="143"/>
      <c r="I18" s="60">
        <v>0.4</v>
      </c>
      <c r="J18" s="17"/>
      <c r="K18" s="8"/>
      <c r="L18" s="8"/>
      <c r="M18" s="8"/>
      <c r="N18" s="17"/>
    </row>
    <row r="19" spans="2:14" s="2" customFormat="1" ht="27" customHeight="1" thickBot="1" thickTop="1">
      <c r="B19" s="151"/>
      <c r="C19" s="152"/>
      <c r="D19" s="94" t="s">
        <v>197</v>
      </c>
      <c r="E19" s="94"/>
      <c r="F19" s="94"/>
      <c r="G19" s="144"/>
      <c r="H19" s="145"/>
      <c r="I19" s="60">
        <v>0.35</v>
      </c>
      <c r="J19" s="17"/>
      <c r="K19" s="10"/>
      <c r="L19" s="10"/>
      <c r="M19" s="10"/>
      <c r="N19" s="11"/>
    </row>
    <row r="20" spans="2:14" s="2" customFormat="1" ht="27" customHeight="1" thickBot="1" thickTop="1">
      <c r="B20" s="151"/>
      <c r="C20" s="152"/>
      <c r="D20" s="95" t="s">
        <v>28</v>
      </c>
      <c r="E20" s="96"/>
      <c r="F20" s="97"/>
      <c r="G20" s="144"/>
      <c r="H20" s="145"/>
      <c r="I20" s="62">
        <v>0.5</v>
      </c>
      <c r="J20" s="59"/>
      <c r="K20" s="9"/>
      <c r="L20" s="9"/>
      <c r="M20" s="9"/>
      <c r="N20" s="12"/>
    </row>
    <row r="21" spans="2:14" s="2" customFormat="1" ht="27" customHeight="1" thickBot="1">
      <c r="B21" s="151"/>
      <c r="C21" s="152"/>
      <c r="D21" s="98" t="s">
        <v>27</v>
      </c>
      <c r="E21" s="99"/>
      <c r="F21" s="100"/>
      <c r="G21" s="144"/>
      <c r="H21" s="146"/>
      <c r="I21" s="61">
        <v>0.4</v>
      </c>
      <c r="J21" s="4"/>
      <c r="K21" s="4"/>
      <c r="L21" s="4"/>
      <c r="M21" s="4"/>
      <c r="N21" s="4"/>
    </row>
    <row r="22" spans="2:14" s="2" customFormat="1" ht="27" customHeight="1" thickBot="1">
      <c r="B22" s="153"/>
      <c r="C22" s="154"/>
      <c r="D22" s="141" t="s">
        <v>196</v>
      </c>
      <c r="E22" s="141"/>
      <c r="F22" s="141"/>
      <c r="G22" s="147"/>
      <c r="H22" s="148"/>
      <c r="I22" s="65">
        <v>0.25</v>
      </c>
      <c r="J22" s="63"/>
      <c r="K22" s="63"/>
      <c r="L22" s="63"/>
      <c r="M22" s="63"/>
      <c r="N22" s="64"/>
    </row>
    <row r="23" spans="1:14" s="5" customFormat="1" ht="29.25" customHeight="1" thickBot="1" thickTop="1">
      <c r="A23" s="16"/>
      <c r="B23" s="116" t="s">
        <v>31</v>
      </c>
      <c r="C23" s="117"/>
      <c r="D23" s="118"/>
      <c r="E23" s="118"/>
      <c r="F23" s="118"/>
      <c r="G23" s="117"/>
      <c r="H23" s="117"/>
      <c r="I23" s="117"/>
      <c r="J23" s="117"/>
      <c r="K23" s="117"/>
      <c r="L23" s="117"/>
      <c r="M23" s="117"/>
      <c r="N23" s="119"/>
    </row>
    <row r="24" spans="2:14" ht="14.25" thickBot="1" thickTop="1">
      <c r="B24" s="55" t="s">
        <v>11</v>
      </c>
      <c r="C24" s="120" t="s">
        <v>12</v>
      </c>
      <c r="D24" s="120"/>
      <c r="E24" s="56" t="s">
        <v>13</v>
      </c>
      <c r="F24" s="120" t="s">
        <v>14</v>
      </c>
      <c r="G24" s="120"/>
      <c r="H24" s="120" t="s">
        <v>15</v>
      </c>
      <c r="I24" s="120"/>
      <c r="J24" s="120"/>
      <c r="K24" s="121" t="s">
        <v>16</v>
      </c>
      <c r="L24" s="122"/>
      <c r="M24" s="122"/>
      <c r="N24" s="123"/>
    </row>
    <row r="25" spans="2:14" ht="45" customHeight="1">
      <c r="B25" s="124" t="s">
        <v>45</v>
      </c>
      <c r="C25" s="126" t="s">
        <v>47</v>
      </c>
      <c r="D25" s="126"/>
      <c r="E25" s="20" t="s">
        <v>49</v>
      </c>
      <c r="F25" s="127" t="s">
        <v>69</v>
      </c>
      <c r="G25" s="127"/>
      <c r="H25" s="127" t="s">
        <v>34</v>
      </c>
      <c r="I25" s="127"/>
      <c r="J25" s="127"/>
      <c r="K25" s="128"/>
      <c r="L25" s="128"/>
      <c r="M25" s="128"/>
      <c r="N25" s="129"/>
    </row>
    <row r="26" spans="2:14" ht="47.25" customHeight="1">
      <c r="B26" s="125"/>
      <c r="C26" s="134" t="s">
        <v>35</v>
      </c>
      <c r="D26" s="134"/>
      <c r="E26" s="4" t="s">
        <v>66</v>
      </c>
      <c r="F26" s="135" t="s">
        <v>69</v>
      </c>
      <c r="G26" s="135"/>
      <c r="H26" s="136" t="s">
        <v>36</v>
      </c>
      <c r="I26" s="136"/>
      <c r="J26" s="136"/>
      <c r="K26" s="130"/>
      <c r="L26" s="130"/>
      <c r="M26" s="130"/>
      <c r="N26" s="131"/>
    </row>
    <row r="27" spans="2:14" ht="47.25" customHeight="1">
      <c r="B27" s="125"/>
      <c r="C27" s="134" t="s">
        <v>41</v>
      </c>
      <c r="D27" s="134"/>
      <c r="E27" s="4" t="s">
        <v>67</v>
      </c>
      <c r="F27" s="135" t="s">
        <v>40</v>
      </c>
      <c r="G27" s="135"/>
      <c r="H27" s="136" t="s">
        <v>65</v>
      </c>
      <c r="I27" s="136"/>
      <c r="J27" s="136"/>
      <c r="K27" s="130"/>
      <c r="L27" s="130"/>
      <c r="M27" s="130"/>
      <c r="N27" s="131"/>
    </row>
    <row r="28" spans="2:14" ht="47.25" customHeight="1">
      <c r="B28" s="125" t="s">
        <v>51</v>
      </c>
      <c r="C28" s="137" t="s">
        <v>42</v>
      </c>
      <c r="D28" s="137"/>
      <c r="E28" s="19" t="s">
        <v>52</v>
      </c>
      <c r="F28" s="135" t="s">
        <v>69</v>
      </c>
      <c r="G28" s="135"/>
      <c r="H28" s="136" t="s">
        <v>68</v>
      </c>
      <c r="I28" s="136"/>
      <c r="J28" s="136"/>
      <c r="K28" s="130"/>
      <c r="L28" s="130"/>
      <c r="M28" s="130"/>
      <c r="N28" s="131"/>
    </row>
    <row r="29" spans="2:14" ht="47.25" customHeight="1">
      <c r="B29" s="125"/>
      <c r="C29" s="137" t="s">
        <v>44</v>
      </c>
      <c r="D29" s="137"/>
      <c r="E29" s="4" t="s">
        <v>50</v>
      </c>
      <c r="F29" s="135" t="s">
        <v>70</v>
      </c>
      <c r="G29" s="135"/>
      <c r="H29" s="136"/>
      <c r="I29" s="136"/>
      <c r="J29" s="136"/>
      <c r="K29" s="130"/>
      <c r="L29" s="130"/>
      <c r="M29" s="130"/>
      <c r="N29" s="131"/>
    </row>
    <row r="30" spans="2:14" ht="47.25" customHeight="1">
      <c r="B30" s="125"/>
      <c r="C30" s="137" t="s">
        <v>43</v>
      </c>
      <c r="D30" s="137"/>
      <c r="E30" s="19" t="s">
        <v>53</v>
      </c>
      <c r="F30" s="135" t="s">
        <v>71</v>
      </c>
      <c r="G30" s="135"/>
      <c r="H30" s="136"/>
      <c r="I30" s="136"/>
      <c r="J30" s="136"/>
      <c r="K30" s="130"/>
      <c r="L30" s="130"/>
      <c r="M30" s="130"/>
      <c r="N30" s="131"/>
    </row>
    <row r="31" spans="2:14" ht="47.25" customHeight="1">
      <c r="B31" s="125" t="s">
        <v>46</v>
      </c>
      <c r="C31" s="134" t="s">
        <v>133</v>
      </c>
      <c r="D31" s="134"/>
      <c r="E31" s="19" t="s">
        <v>80</v>
      </c>
      <c r="F31" s="135" t="s">
        <v>72</v>
      </c>
      <c r="G31" s="135"/>
      <c r="H31" s="136" t="s">
        <v>73</v>
      </c>
      <c r="I31" s="136"/>
      <c r="J31" s="136"/>
      <c r="K31" s="130"/>
      <c r="L31" s="130"/>
      <c r="M31" s="130"/>
      <c r="N31" s="131"/>
    </row>
    <row r="32" spans="2:14" ht="47.25" customHeight="1">
      <c r="B32" s="125"/>
      <c r="C32" s="134" t="s">
        <v>134</v>
      </c>
      <c r="D32" s="134"/>
      <c r="E32" s="19" t="s">
        <v>54</v>
      </c>
      <c r="F32" s="135" t="s">
        <v>72</v>
      </c>
      <c r="G32" s="135"/>
      <c r="H32" s="136"/>
      <c r="I32" s="136"/>
      <c r="J32" s="136"/>
      <c r="K32" s="130"/>
      <c r="L32" s="130"/>
      <c r="M32" s="130"/>
      <c r="N32" s="131"/>
    </row>
    <row r="33" spans="2:14" ht="47.25" customHeight="1">
      <c r="B33" s="125"/>
      <c r="C33" s="134" t="s">
        <v>135</v>
      </c>
      <c r="D33" s="134"/>
      <c r="E33" s="19" t="s">
        <v>55</v>
      </c>
      <c r="F33" s="135" t="s">
        <v>70</v>
      </c>
      <c r="G33" s="135"/>
      <c r="H33" s="136"/>
      <c r="I33" s="136"/>
      <c r="J33" s="136"/>
      <c r="K33" s="130"/>
      <c r="L33" s="130"/>
      <c r="M33" s="130"/>
      <c r="N33" s="131"/>
    </row>
    <row r="34" spans="2:14" ht="54.75" customHeight="1">
      <c r="B34" s="125" t="s">
        <v>79</v>
      </c>
      <c r="C34" s="138" t="s">
        <v>74</v>
      </c>
      <c r="D34" s="138"/>
      <c r="E34" s="4" t="s">
        <v>56</v>
      </c>
      <c r="F34" s="139" t="s">
        <v>128</v>
      </c>
      <c r="G34" s="139"/>
      <c r="H34" s="135" t="s">
        <v>17</v>
      </c>
      <c r="I34" s="135"/>
      <c r="J34" s="135"/>
      <c r="K34" s="130"/>
      <c r="L34" s="130"/>
      <c r="M34" s="130"/>
      <c r="N34" s="131"/>
    </row>
    <row r="35" spans="2:14" ht="54.75" customHeight="1">
      <c r="B35" s="125"/>
      <c r="C35" s="138" t="s">
        <v>75</v>
      </c>
      <c r="D35" s="138"/>
      <c r="E35" s="4" t="s">
        <v>57</v>
      </c>
      <c r="F35" s="139" t="s">
        <v>128</v>
      </c>
      <c r="G35" s="139"/>
      <c r="H35" s="135"/>
      <c r="I35" s="135"/>
      <c r="J35" s="135"/>
      <c r="K35" s="130"/>
      <c r="L35" s="130"/>
      <c r="M35" s="130"/>
      <c r="N35" s="131"/>
    </row>
    <row r="36" spans="2:14" ht="47.25" customHeight="1">
      <c r="B36" s="125"/>
      <c r="C36" s="138" t="s">
        <v>76</v>
      </c>
      <c r="D36" s="138"/>
      <c r="E36" s="4" t="s">
        <v>58</v>
      </c>
      <c r="F36" s="139" t="s">
        <v>40</v>
      </c>
      <c r="G36" s="139"/>
      <c r="H36" s="135"/>
      <c r="I36" s="135"/>
      <c r="J36" s="135"/>
      <c r="K36" s="130"/>
      <c r="L36" s="130"/>
      <c r="M36" s="130"/>
      <c r="N36" s="131"/>
    </row>
    <row r="37" spans="2:14" ht="47.25" customHeight="1">
      <c r="B37" s="125"/>
      <c r="C37" s="138" t="s">
        <v>77</v>
      </c>
      <c r="D37" s="138"/>
      <c r="E37" s="4" t="s">
        <v>59</v>
      </c>
      <c r="F37" s="139" t="s">
        <v>129</v>
      </c>
      <c r="G37" s="139"/>
      <c r="H37" s="135"/>
      <c r="I37" s="135"/>
      <c r="J37" s="135"/>
      <c r="K37" s="130"/>
      <c r="L37" s="130"/>
      <c r="M37" s="130"/>
      <c r="N37" s="131"/>
    </row>
    <row r="38" spans="2:14" ht="47.25" customHeight="1">
      <c r="B38" s="125"/>
      <c r="C38" s="138" t="s">
        <v>78</v>
      </c>
      <c r="D38" s="138"/>
      <c r="E38" s="19" t="s">
        <v>60</v>
      </c>
      <c r="F38" s="139" t="s">
        <v>40</v>
      </c>
      <c r="G38" s="139"/>
      <c r="H38" s="135"/>
      <c r="I38" s="135"/>
      <c r="J38" s="135"/>
      <c r="K38" s="130"/>
      <c r="L38" s="130"/>
      <c r="M38" s="130"/>
      <c r="N38" s="131"/>
    </row>
    <row r="39" spans="2:14" ht="43.5" customHeight="1">
      <c r="B39" s="125" t="s">
        <v>48</v>
      </c>
      <c r="C39" s="140" t="s">
        <v>136</v>
      </c>
      <c r="D39" s="140"/>
      <c r="E39" s="19" t="s">
        <v>126</v>
      </c>
      <c r="F39" s="139" t="s">
        <v>130</v>
      </c>
      <c r="G39" s="139"/>
      <c r="H39" s="135" t="s">
        <v>18</v>
      </c>
      <c r="I39" s="135"/>
      <c r="J39" s="135"/>
      <c r="K39" s="130"/>
      <c r="L39" s="130"/>
      <c r="M39" s="130"/>
      <c r="N39" s="131"/>
    </row>
    <row r="40" spans="2:14" ht="43.5" customHeight="1">
      <c r="B40" s="125"/>
      <c r="C40" s="138" t="s">
        <v>198</v>
      </c>
      <c r="D40" s="138"/>
      <c r="E40" s="19" t="s">
        <v>127</v>
      </c>
      <c r="F40" s="139" t="s">
        <v>130</v>
      </c>
      <c r="G40" s="139"/>
      <c r="H40" s="135"/>
      <c r="I40" s="135"/>
      <c r="J40" s="135"/>
      <c r="K40" s="130"/>
      <c r="L40" s="130"/>
      <c r="M40" s="130"/>
      <c r="N40" s="131"/>
    </row>
    <row r="41" spans="2:14" ht="43.5" customHeight="1">
      <c r="B41" s="125"/>
      <c r="C41" s="138" t="s">
        <v>199</v>
      </c>
      <c r="D41" s="138"/>
      <c r="E41" s="19" t="s">
        <v>127</v>
      </c>
      <c r="F41" s="139" t="s">
        <v>130</v>
      </c>
      <c r="G41" s="139"/>
      <c r="H41" s="135"/>
      <c r="I41" s="135"/>
      <c r="J41" s="135"/>
      <c r="K41" s="130"/>
      <c r="L41" s="130"/>
      <c r="M41" s="130"/>
      <c r="N41" s="131"/>
    </row>
    <row r="42" spans="2:14" ht="43.5" customHeight="1">
      <c r="B42" s="125"/>
      <c r="C42" s="138" t="s">
        <v>200</v>
      </c>
      <c r="D42" s="138"/>
      <c r="E42" s="19" t="s">
        <v>61</v>
      </c>
      <c r="F42" s="139" t="s">
        <v>130</v>
      </c>
      <c r="G42" s="139"/>
      <c r="H42" s="135"/>
      <c r="I42" s="135"/>
      <c r="J42" s="135"/>
      <c r="K42" s="130"/>
      <c r="L42" s="130"/>
      <c r="M42" s="130"/>
      <c r="N42" s="131"/>
    </row>
    <row r="43" spans="2:14" ht="43.5" customHeight="1">
      <c r="B43" s="125" t="s">
        <v>132</v>
      </c>
      <c r="C43" s="161" t="s">
        <v>201</v>
      </c>
      <c r="D43" s="161"/>
      <c r="E43" s="19" t="s">
        <v>125</v>
      </c>
      <c r="F43" s="135" t="s">
        <v>19</v>
      </c>
      <c r="G43" s="135"/>
      <c r="H43" s="135" t="s">
        <v>202</v>
      </c>
      <c r="I43" s="135"/>
      <c r="J43" s="135"/>
      <c r="K43" s="130"/>
      <c r="L43" s="130"/>
      <c r="M43" s="130"/>
      <c r="N43" s="131"/>
    </row>
    <row r="44" spans="2:14" ht="57" customHeight="1">
      <c r="B44" s="125"/>
      <c r="C44" s="157" t="s">
        <v>138</v>
      </c>
      <c r="D44" s="157"/>
      <c r="E44" s="19" t="s">
        <v>124</v>
      </c>
      <c r="F44" s="135" t="s">
        <v>19</v>
      </c>
      <c r="G44" s="135"/>
      <c r="H44" s="135"/>
      <c r="I44" s="135"/>
      <c r="J44" s="135"/>
      <c r="K44" s="130"/>
      <c r="L44" s="130"/>
      <c r="M44" s="130"/>
      <c r="N44" s="131"/>
    </row>
    <row r="45" spans="2:14" ht="54" customHeight="1">
      <c r="B45" s="125"/>
      <c r="C45" s="134" t="s">
        <v>137</v>
      </c>
      <c r="D45" s="134"/>
      <c r="E45" s="19" t="s">
        <v>125</v>
      </c>
      <c r="F45" s="139" t="s">
        <v>131</v>
      </c>
      <c r="G45" s="139"/>
      <c r="H45" s="135"/>
      <c r="I45" s="135"/>
      <c r="J45" s="135"/>
      <c r="K45" s="130"/>
      <c r="L45" s="130"/>
      <c r="M45" s="130"/>
      <c r="N45" s="131"/>
    </row>
    <row r="46" spans="2:14" ht="54" customHeight="1" thickBot="1">
      <c r="B46" s="168"/>
      <c r="C46" s="134" t="s">
        <v>139</v>
      </c>
      <c r="D46" s="134"/>
      <c r="E46" s="19" t="s">
        <v>140</v>
      </c>
      <c r="F46" s="139" t="s">
        <v>131</v>
      </c>
      <c r="G46" s="139"/>
      <c r="H46" s="167"/>
      <c r="I46" s="167"/>
      <c r="J46" s="167"/>
      <c r="K46" s="130"/>
      <c r="L46" s="130"/>
      <c r="M46" s="130"/>
      <c r="N46" s="131"/>
    </row>
    <row r="47" spans="2:14" ht="54" customHeight="1">
      <c r="B47" s="170" t="s">
        <v>142</v>
      </c>
      <c r="C47" s="163" t="s">
        <v>143</v>
      </c>
      <c r="D47" s="134"/>
      <c r="E47" s="19" t="s">
        <v>144</v>
      </c>
      <c r="F47" s="155" t="s">
        <v>149</v>
      </c>
      <c r="G47" s="156"/>
      <c r="H47" s="149" t="s">
        <v>148</v>
      </c>
      <c r="I47" s="164"/>
      <c r="J47" s="150"/>
      <c r="K47" s="130"/>
      <c r="L47" s="130"/>
      <c r="M47" s="130"/>
      <c r="N47" s="131"/>
    </row>
    <row r="48" spans="2:14" ht="67.5" customHeight="1">
      <c r="B48" s="171"/>
      <c r="C48" s="169" t="s">
        <v>158</v>
      </c>
      <c r="D48" s="163"/>
      <c r="E48" s="19" t="s">
        <v>145</v>
      </c>
      <c r="F48" s="155" t="s">
        <v>149</v>
      </c>
      <c r="G48" s="156"/>
      <c r="H48" s="151"/>
      <c r="I48" s="165"/>
      <c r="J48" s="152"/>
      <c r="K48" s="130"/>
      <c r="L48" s="130"/>
      <c r="M48" s="130"/>
      <c r="N48" s="131"/>
    </row>
    <row r="49" spans="2:14" ht="67.5" customHeight="1">
      <c r="B49" s="171"/>
      <c r="C49" s="162" t="s">
        <v>159</v>
      </c>
      <c r="D49" s="163"/>
      <c r="E49" s="58" t="s">
        <v>146</v>
      </c>
      <c r="F49" s="155" t="s">
        <v>149</v>
      </c>
      <c r="G49" s="156"/>
      <c r="H49" s="151"/>
      <c r="I49" s="165"/>
      <c r="J49" s="152"/>
      <c r="K49" s="130"/>
      <c r="L49" s="130"/>
      <c r="M49" s="130"/>
      <c r="N49" s="131"/>
    </row>
    <row r="50" spans="2:14" ht="77.25" customHeight="1">
      <c r="B50" s="171"/>
      <c r="C50" s="162" t="s">
        <v>160</v>
      </c>
      <c r="D50" s="163"/>
      <c r="E50" s="19" t="s">
        <v>150</v>
      </c>
      <c r="F50" s="155" t="s">
        <v>149</v>
      </c>
      <c r="G50" s="156"/>
      <c r="H50" s="151"/>
      <c r="I50" s="165"/>
      <c r="J50" s="152"/>
      <c r="K50" s="130"/>
      <c r="L50" s="130"/>
      <c r="M50" s="130"/>
      <c r="N50" s="131"/>
    </row>
    <row r="51" spans="2:14" ht="63.75" customHeight="1">
      <c r="B51" s="171"/>
      <c r="C51" s="162" t="s">
        <v>147</v>
      </c>
      <c r="D51" s="163"/>
      <c r="E51" s="19" t="s">
        <v>151</v>
      </c>
      <c r="F51" s="155" t="s">
        <v>149</v>
      </c>
      <c r="G51" s="156"/>
      <c r="H51" s="151"/>
      <c r="I51" s="165"/>
      <c r="J51" s="152"/>
      <c r="K51" s="130"/>
      <c r="L51" s="130"/>
      <c r="M51" s="130"/>
      <c r="N51" s="131"/>
    </row>
    <row r="52" spans="2:14" ht="88.5" customHeight="1">
      <c r="B52" s="171"/>
      <c r="C52" s="173" t="s">
        <v>161</v>
      </c>
      <c r="D52" s="174"/>
      <c r="E52" s="19" t="s">
        <v>152</v>
      </c>
      <c r="F52" s="155" t="s">
        <v>149</v>
      </c>
      <c r="G52" s="156"/>
      <c r="H52" s="151"/>
      <c r="I52" s="165"/>
      <c r="J52" s="152"/>
      <c r="K52" s="130"/>
      <c r="L52" s="130"/>
      <c r="M52" s="130"/>
      <c r="N52" s="131"/>
    </row>
    <row r="53" spans="2:14" ht="67.5" customHeight="1" thickBot="1">
      <c r="B53" s="172"/>
      <c r="C53" s="162" t="s">
        <v>162</v>
      </c>
      <c r="D53" s="163"/>
      <c r="E53" s="19" t="s">
        <v>163</v>
      </c>
      <c r="F53" s="155" t="s">
        <v>149</v>
      </c>
      <c r="G53" s="156"/>
      <c r="H53" s="153"/>
      <c r="I53" s="166"/>
      <c r="J53" s="154"/>
      <c r="K53" s="130"/>
      <c r="L53" s="130"/>
      <c r="M53" s="130"/>
      <c r="N53" s="131"/>
    </row>
    <row r="54" spans="2:14" ht="13.5" thickBot="1">
      <c r="B54" s="57"/>
      <c r="C54" s="51"/>
      <c r="D54" s="52"/>
      <c r="E54" s="52"/>
      <c r="F54" s="53"/>
      <c r="G54" s="54"/>
      <c r="H54" s="158" t="s">
        <v>10</v>
      </c>
      <c r="I54" s="159"/>
      <c r="J54" s="160"/>
      <c r="K54" s="132"/>
      <c r="L54" s="132"/>
      <c r="M54" s="132"/>
      <c r="N54" s="133"/>
    </row>
    <row r="55" ht="12.75">
      <c r="K55" s="6"/>
    </row>
  </sheetData>
  <sheetProtection/>
  <mergeCells count="101">
    <mergeCell ref="H43:J46"/>
    <mergeCell ref="B43:B46"/>
    <mergeCell ref="C47:D47"/>
    <mergeCell ref="C48:D48"/>
    <mergeCell ref="C49:D49"/>
    <mergeCell ref="F47:G47"/>
    <mergeCell ref="F48:G48"/>
    <mergeCell ref="F49:G49"/>
    <mergeCell ref="B47:B53"/>
    <mergeCell ref="C52:D52"/>
    <mergeCell ref="H54:J54"/>
    <mergeCell ref="C43:D43"/>
    <mergeCell ref="H31:J33"/>
    <mergeCell ref="F43:G43"/>
    <mergeCell ref="C46:D46"/>
    <mergeCell ref="F46:G46"/>
    <mergeCell ref="C50:D50"/>
    <mergeCell ref="C51:D51"/>
    <mergeCell ref="C53:D53"/>
    <mergeCell ref="H47:J53"/>
    <mergeCell ref="F50:G50"/>
    <mergeCell ref="F51:G51"/>
    <mergeCell ref="F52:G52"/>
    <mergeCell ref="F53:G53"/>
    <mergeCell ref="C44:D44"/>
    <mergeCell ref="F44:G44"/>
    <mergeCell ref="C45:D45"/>
    <mergeCell ref="F45:G45"/>
    <mergeCell ref="D22:F22"/>
    <mergeCell ref="G18:H22"/>
    <mergeCell ref="B18:C22"/>
    <mergeCell ref="H39:J42"/>
    <mergeCell ref="C40:D40"/>
    <mergeCell ref="F40:G40"/>
    <mergeCell ref="C41:D41"/>
    <mergeCell ref="F41:G41"/>
    <mergeCell ref="C42:D42"/>
    <mergeCell ref="F42:G42"/>
    <mergeCell ref="C37:D37"/>
    <mergeCell ref="F37:G37"/>
    <mergeCell ref="C38:D38"/>
    <mergeCell ref="F38:G38"/>
    <mergeCell ref="B39:B42"/>
    <mergeCell ref="C39:D39"/>
    <mergeCell ref="F39:G39"/>
    <mergeCell ref="B34:B38"/>
    <mergeCell ref="C34:D34"/>
    <mergeCell ref="F34:G34"/>
    <mergeCell ref="C32:D32"/>
    <mergeCell ref="F32:G32"/>
    <mergeCell ref="C33:D33"/>
    <mergeCell ref="F33:G33"/>
    <mergeCell ref="H28:J30"/>
    <mergeCell ref="H34:J38"/>
    <mergeCell ref="C35:D35"/>
    <mergeCell ref="F35:G35"/>
    <mergeCell ref="C36:D36"/>
    <mergeCell ref="F36:G36"/>
    <mergeCell ref="F28:G28"/>
    <mergeCell ref="C29:D29"/>
    <mergeCell ref="F29:G29"/>
    <mergeCell ref="C30:D30"/>
    <mergeCell ref="F30:G30"/>
    <mergeCell ref="F31:G31"/>
    <mergeCell ref="B31:B33"/>
    <mergeCell ref="C31:D31"/>
    <mergeCell ref="C26:D26"/>
    <mergeCell ref="F26:G26"/>
    <mergeCell ref="H26:J26"/>
    <mergeCell ref="C27:D27"/>
    <mergeCell ref="F27:G27"/>
    <mergeCell ref="H27:J27"/>
    <mergeCell ref="B28:B30"/>
    <mergeCell ref="C28:D28"/>
    <mergeCell ref="B23:N23"/>
    <mergeCell ref="C24:D24"/>
    <mergeCell ref="F24:G24"/>
    <mergeCell ref="H24:J24"/>
    <mergeCell ref="K24:N24"/>
    <mergeCell ref="B25:B27"/>
    <mergeCell ref="C25:D25"/>
    <mergeCell ref="F25:G25"/>
    <mergeCell ref="H25:J25"/>
    <mergeCell ref="K25:N54"/>
    <mergeCell ref="D18:F18"/>
    <mergeCell ref="D19:F19"/>
    <mergeCell ref="D20:F20"/>
    <mergeCell ref="D21:F21"/>
    <mergeCell ref="B15:N15"/>
    <mergeCell ref="B16:C17"/>
    <mergeCell ref="D16:H16"/>
    <mergeCell ref="I16:I17"/>
    <mergeCell ref="J16:N16"/>
    <mergeCell ref="D17:F17"/>
    <mergeCell ref="G17:H17"/>
    <mergeCell ref="B7:N7"/>
    <mergeCell ref="B8:N8"/>
    <mergeCell ref="B9:N9"/>
    <mergeCell ref="B10:N10"/>
    <mergeCell ref="B13:N13"/>
    <mergeCell ref="B14:N14"/>
  </mergeCells>
  <printOptions horizontalCentered="1" verticalCentered="1"/>
  <pageMargins left="0.3937007874015748" right="0.3937007874015748" top="0.3937007874015748" bottom="0.3937007874015748" header="0" footer="0"/>
  <pageSetup fitToHeight="2" fitToWidth="1"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25"/>
  <sheetViews>
    <sheetView zoomScale="85" zoomScaleNormal="85" zoomScalePageLayoutView="0" workbookViewId="0" topLeftCell="A1">
      <selection activeCell="D35" sqref="D35"/>
    </sheetView>
  </sheetViews>
  <sheetFormatPr defaultColWidth="11.421875" defaultRowHeight="12.75"/>
  <cols>
    <col min="1" max="1" width="24.28125" style="1" customWidth="1"/>
    <col min="2" max="2" width="28.00390625" style="1" customWidth="1"/>
    <col min="3" max="4" width="26.421875" style="1" customWidth="1"/>
    <col min="5" max="5" width="11.421875" style="1" customWidth="1"/>
    <col min="6" max="6" width="21.7109375" style="1" customWidth="1"/>
    <col min="7" max="8" width="11.421875" style="1" customWidth="1"/>
    <col min="9" max="9" width="16.7109375" style="1" customWidth="1"/>
    <col min="10" max="16384" width="11.421875" style="1" customWidth="1"/>
  </cols>
  <sheetData>
    <row r="1" ht="12.75"/>
    <row r="2" ht="12.75"/>
    <row r="3" ht="12.75"/>
    <row r="4" ht="12.75"/>
    <row r="5" ht="12.75"/>
    <row r="6" spans="1:13" ht="18">
      <c r="A6" s="86" t="s">
        <v>26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ht="18">
      <c r="A7" s="86" t="s">
        <v>25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 ht="18">
      <c r="A8" s="86" t="s">
        <v>141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1:13" ht="18">
      <c r="A9" s="86" t="s">
        <v>62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9" ht="13.5" thickBot="1">
      <c r="A10" s="3"/>
      <c r="B10" s="3"/>
      <c r="C10" s="3"/>
      <c r="D10" s="3"/>
      <c r="E10" s="3"/>
      <c r="F10" s="3"/>
      <c r="G10" s="3"/>
      <c r="H10" s="3"/>
      <c r="I10" s="3"/>
    </row>
    <row r="11" spans="1:13" s="2" customFormat="1" ht="19.5" customHeight="1" thickBot="1" thickTop="1">
      <c r="A11" s="207" t="s">
        <v>154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9"/>
    </row>
    <row r="12" spans="1:13" s="2" customFormat="1" ht="36.75" customHeight="1" thickBot="1" thickTop="1">
      <c r="A12" s="207" t="s">
        <v>155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9"/>
    </row>
    <row r="13" spans="1:13" s="2" customFormat="1" ht="32.25" customHeight="1" thickBot="1" thickTop="1">
      <c r="A13" s="101" t="s">
        <v>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3" ht="19.5" customHeight="1" thickBot="1" thickTop="1">
      <c r="A14" s="204" t="s">
        <v>0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6"/>
    </row>
    <row r="15" spans="1:13" ht="19.5" customHeight="1" thickBot="1">
      <c r="A15" s="218" t="s">
        <v>172</v>
      </c>
      <c r="B15" s="219"/>
      <c r="C15" s="222" t="s">
        <v>1</v>
      </c>
      <c r="D15" s="223"/>
      <c r="E15" s="223"/>
      <c r="F15" s="223"/>
      <c r="G15" s="224"/>
      <c r="H15" s="175" t="s">
        <v>2</v>
      </c>
      <c r="I15" s="177" t="s">
        <v>3</v>
      </c>
      <c r="J15" s="178"/>
      <c r="K15" s="178"/>
      <c r="L15" s="178"/>
      <c r="M15" s="179"/>
    </row>
    <row r="16" spans="1:13" ht="34.5" customHeight="1" thickBot="1">
      <c r="A16" s="220"/>
      <c r="B16" s="221"/>
      <c r="C16" s="177" t="s">
        <v>4</v>
      </c>
      <c r="D16" s="178"/>
      <c r="E16" s="179"/>
      <c r="F16" s="177" t="s">
        <v>5</v>
      </c>
      <c r="G16" s="179"/>
      <c r="H16" s="176"/>
      <c r="I16" s="66" t="s">
        <v>6</v>
      </c>
      <c r="J16" s="66" t="s">
        <v>7</v>
      </c>
      <c r="K16" s="66" t="s">
        <v>8</v>
      </c>
      <c r="L16" s="66" t="s">
        <v>9</v>
      </c>
      <c r="M16" s="66" t="s">
        <v>10</v>
      </c>
    </row>
    <row r="17" spans="1:13" s="2" customFormat="1" ht="81" customHeight="1" thickBot="1">
      <c r="A17" s="210" t="s">
        <v>171</v>
      </c>
      <c r="B17" s="211"/>
      <c r="C17" s="212" t="s">
        <v>174</v>
      </c>
      <c r="D17" s="213"/>
      <c r="E17" s="214"/>
      <c r="F17" s="215"/>
      <c r="G17" s="216"/>
      <c r="H17" s="72">
        <v>0.35</v>
      </c>
      <c r="I17" s="67">
        <v>1</v>
      </c>
      <c r="J17" s="67">
        <v>1</v>
      </c>
      <c r="K17" s="67">
        <v>1</v>
      </c>
      <c r="L17" s="67">
        <v>1</v>
      </c>
      <c r="M17" s="67">
        <v>4</v>
      </c>
    </row>
    <row r="18" spans="1:13" ht="19.5" customHeight="1" thickBot="1">
      <c r="A18" s="181" t="s">
        <v>157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3"/>
    </row>
    <row r="19" spans="1:13" ht="16.5" thickBot="1">
      <c r="A19" s="68" t="s">
        <v>193</v>
      </c>
      <c r="B19" s="225" t="s">
        <v>12</v>
      </c>
      <c r="C19" s="225"/>
      <c r="D19" s="69" t="s">
        <v>13</v>
      </c>
      <c r="E19" s="225" t="s">
        <v>14</v>
      </c>
      <c r="F19" s="225"/>
      <c r="G19" s="226" t="s">
        <v>15</v>
      </c>
      <c r="H19" s="205"/>
      <c r="I19" s="227"/>
      <c r="J19" s="225" t="s">
        <v>16</v>
      </c>
      <c r="K19" s="225"/>
      <c r="L19" s="225"/>
      <c r="M19" s="228"/>
    </row>
    <row r="20" spans="1:13" ht="68.25" customHeight="1">
      <c r="A20" s="200" t="s">
        <v>156</v>
      </c>
      <c r="B20" s="217" t="s">
        <v>164</v>
      </c>
      <c r="C20" s="217"/>
      <c r="D20" s="71" t="s">
        <v>194</v>
      </c>
      <c r="E20" s="180" t="s">
        <v>168</v>
      </c>
      <c r="F20" s="180"/>
      <c r="G20" s="185" t="s">
        <v>173</v>
      </c>
      <c r="H20" s="186"/>
      <c r="I20" s="187"/>
      <c r="J20" s="194"/>
      <c r="K20" s="195"/>
      <c r="L20" s="195"/>
      <c r="M20" s="195"/>
    </row>
    <row r="21" spans="1:13" ht="66" customHeight="1">
      <c r="A21" s="201"/>
      <c r="B21" s="202" t="s">
        <v>165</v>
      </c>
      <c r="C21" s="203"/>
      <c r="D21" s="70" t="s">
        <v>63</v>
      </c>
      <c r="E21" s="180" t="s">
        <v>168</v>
      </c>
      <c r="F21" s="180"/>
      <c r="G21" s="188"/>
      <c r="H21" s="189"/>
      <c r="I21" s="190"/>
      <c r="J21" s="196"/>
      <c r="K21" s="197"/>
      <c r="L21" s="197"/>
      <c r="M21" s="197"/>
    </row>
    <row r="22" spans="1:13" ht="70.5" customHeight="1">
      <c r="A22" s="201"/>
      <c r="B22" s="202" t="s">
        <v>166</v>
      </c>
      <c r="C22" s="203"/>
      <c r="D22" s="70" t="s">
        <v>63</v>
      </c>
      <c r="E22" s="180" t="s">
        <v>168</v>
      </c>
      <c r="F22" s="180"/>
      <c r="G22" s="188"/>
      <c r="H22" s="189"/>
      <c r="I22" s="190"/>
      <c r="J22" s="196"/>
      <c r="K22" s="197"/>
      <c r="L22" s="197"/>
      <c r="M22" s="197"/>
    </row>
    <row r="23" spans="1:13" ht="77.25" customHeight="1">
      <c r="A23" s="201"/>
      <c r="B23" s="202" t="s">
        <v>167</v>
      </c>
      <c r="C23" s="203"/>
      <c r="D23" s="70" t="s">
        <v>64</v>
      </c>
      <c r="E23" s="180" t="s">
        <v>168</v>
      </c>
      <c r="F23" s="180"/>
      <c r="G23" s="188"/>
      <c r="H23" s="189"/>
      <c r="I23" s="190"/>
      <c r="J23" s="196"/>
      <c r="K23" s="197"/>
      <c r="L23" s="197"/>
      <c r="M23" s="197"/>
    </row>
    <row r="24" spans="1:13" ht="77.25" customHeight="1">
      <c r="A24" s="201"/>
      <c r="B24" s="184" t="s">
        <v>169</v>
      </c>
      <c r="C24" s="184"/>
      <c r="D24" s="70" t="s">
        <v>170</v>
      </c>
      <c r="E24" s="180" t="s">
        <v>168</v>
      </c>
      <c r="F24" s="180"/>
      <c r="G24" s="191"/>
      <c r="H24" s="192"/>
      <c r="I24" s="193"/>
      <c r="J24" s="198"/>
      <c r="K24" s="199"/>
      <c r="L24" s="199"/>
      <c r="M24" s="199"/>
    </row>
    <row r="25" spans="1:13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</sheetData>
  <sheetProtection/>
  <mergeCells count="35">
    <mergeCell ref="A15:B16"/>
    <mergeCell ref="C15:G15"/>
    <mergeCell ref="I15:M15"/>
    <mergeCell ref="F16:G16"/>
    <mergeCell ref="B23:C23"/>
    <mergeCell ref="B19:C19"/>
    <mergeCell ref="G19:I19"/>
    <mergeCell ref="J19:M19"/>
    <mergeCell ref="E19:F19"/>
    <mergeCell ref="A17:B17"/>
    <mergeCell ref="C17:E17"/>
    <mergeCell ref="F17:G17"/>
    <mergeCell ref="B20:C20"/>
    <mergeCell ref="E20:F20"/>
    <mergeCell ref="E22:F22"/>
    <mergeCell ref="E21:F21"/>
    <mergeCell ref="B22:C22"/>
    <mergeCell ref="A6:M6"/>
    <mergeCell ref="A14:M14"/>
    <mergeCell ref="A11:M11"/>
    <mergeCell ref="A12:M12"/>
    <mergeCell ref="A13:M13"/>
    <mergeCell ref="A9:M9"/>
    <mergeCell ref="A7:M7"/>
    <mergeCell ref="A8:M8"/>
    <mergeCell ref="H15:H16"/>
    <mergeCell ref="C16:E16"/>
    <mergeCell ref="E23:F23"/>
    <mergeCell ref="A18:M18"/>
    <mergeCell ref="B24:C24"/>
    <mergeCell ref="E24:F24"/>
    <mergeCell ref="G20:I24"/>
    <mergeCell ref="J20:M24"/>
    <mergeCell ref="A20:A24"/>
    <mergeCell ref="B21:C2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N95"/>
  <sheetViews>
    <sheetView zoomScalePageLayoutView="0" workbookViewId="0" topLeftCell="A85">
      <selection activeCell="I88" sqref="I88"/>
    </sheetView>
  </sheetViews>
  <sheetFormatPr defaultColWidth="11.421875" defaultRowHeight="12.75"/>
  <cols>
    <col min="2" max="2" width="50.00390625" style="0" customWidth="1"/>
    <col min="4" max="4" width="20.00390625" style="0" customWidth="1"/>
    <col min="5" max="6" width="21.00390625" style="0" customWidth="1"/>
  </cols>
  <sheetData>
    <row r="6" spans="2:14" ht="20.25">
      <c r="B6" s="229" t="s">
        <v>180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</row>
    <row r="7" spans="2:14" ht="18">
      <c r="B7" s="237" t="s">
        <v>179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</row>
    <row r="8" spans="2:14" ht="15.75">
      <c r="B8" s="238" t="s">
        <v>181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</row>
    <row r="9" spans="2:14" ht="15.75">
      <c r="B9" s="238" t="s">
        <v>182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</row>
    <row r="10" spans="2:14" ht="12.75">
      <c r="B10" s="3"/>
      <c r="C10" s="49"/>
      <c r="D10" s="49"/>
      <c r="E10" s="49"/>
      <c r="F10" s="3"/>
      <c r="G10" s="3"/>
      <c r="H10" s="3"/>
      <c r="I10" s="3"/>
      <c r="J10" s="3"/>
      <c r="K10" s="1"/>
      <c r="L10" s="1"/>
      <c r="M10" s="1"/>
      <c r="N10" s="1"/>
    </row>
    <row r="14" spans="2:6" ht="18">
      <c r="B14" s="86"/>
      <c r="C14" s="86"/>
      <c r="D14" s="86"/>
      <c r="E14" s="86"/>
      <c r="F14" s="86"/>
    </row>
    <row r="15" spans="2:6" ht="18">
      <c r="B15" s="18"/>
      <c r="C15" s="21"/>
      <c r="D15" s="22"/>
      <c r="E15" s="21"/>
      <c r="F15" s="18"/>
    </row>
    <row r="16" spans="3:6" ht="15.75">
      <c r="C16" s="239"/>
      <c r="D16" s="240"/>
      <c r="E16" s="240"/>
      <c r="F16" s="241"/>
    </row>
    <row r="17" spans="2:6" ht="12.75" customHeight="1">
      <c r="B17" s="242" t="s">
        <v>81</v>
      </c>
      <c r="C17" s="244" t="s">
        <v>20</v>
      </c>
      <c r="D17" s="75" t="s">
        <v>21</v>
      </c>
      <c r="E17" s="75" t="s">
        <v>177</v>
      </c>
      <c r="F17" s="242" t="s">
        <v>22</v>
      </c>
    </row>
    <row r="18" spans="2:6" ht="12.75" customHeight="1">
      <c r="B18" s="243"/>
      <c r="C18" s="245"/>
      <c r="D18" s="75" t="s">
        <v>23</v>
      </c>
      <c r="E18" s="75" t="s">
        <v>10</v>
      </c>
      <c r="F18" s="243"/>
    </row>
    <row r="19" spans="2:6" ht="42" customHeight="1">
      <c r="B19" s="23" t="s">
        <v>175</v>
      </c>
      <c r="C19" s="24"/>
      <c r="D19" s="25"/>
      <c r="E19" s="26"/>
      <c r="F19" s="27"/>
    </row>
    <row r="20" spans="2:6" ht="38.25" customHeight="1">
      <c r="B20" s="73" t="s">
        <v>11</v>
      </c>
      <c r="C20" s="230"/>
      <c r="D20" s="231"/>
      <c r="E20" s="231"/>
      <c r="F20" s="231"/>
    </row>
    <row r="21" spans="2:6" ht="41.25" customHeight="1">
      <c r="B21" s="28" t="s">
        <v>184</v>
      </c>
      <c r="C21" s="29"/>
      <c r="D21" s="30"/>
      <c r="E21" s="30"/>
      <c r="F21" s="29" t="s">
        <v>176</v>
      </c>
    </row>
    <row r="22" spans="2:6" ht="33.75" customHeight="1">
      <c r="B22" s="28" t="s">
        <v>185</v>
      </c>
      <c r="C22" s="29"/>
      <c r="D22" s="30"/>
      <c r="E22" s="30"/>
      <c r="F22" s="29" t="s">
        <v>176</v>
      </c>
    </row>
    <row r="23" spans="2:6" ht="48.75" customHeight="1">
      <c r="B23" s="28" t="s">
        <v>186</v>
      </c>
      <c r="C23" s="29"/>
      <c r="D23" s="30"/>
      <c r="E23" s="30"/>
      <c r="F23" s="29" t="s">
        <v>176</v>
      </c>
    </row>
    <row r="24" spans="2:6" ht="48.75" customHeight="1">
      <c r="B24" s="28" t="s">
        <v>187</v>
      </c>
      <c r="C24" s="29"/>
      <c r="D24" s="30"/>
      <c r="E24" s="30"/>
      <c r="F24" s="29" t="s">
        <v>176</v>
      </c>
    </row>
    <row r="25" spans="2:6" ht="48.75" customHeight="1">
      <c r="B25" s="74" t="s">
        <v>188</v>
      </c>
      <c r="C25" s="29"/>
      <c r="D25" s="30"/>
      <c r="E25" s="30"/>
      <c r="F25" s="29" t="s">
        <v>176</v>
      </c>
    </row>
    <row r="26" spans="2:6" ht="48.75" customHeight="1">
      <c r="B26" s="28" t="s">
        <v>189</v>
      </c>
      <c r="C26" s="29"/>
      <c r="D26" s="30"/>
      <c r="E26" s="30"/>
      <c r="F26" s="29" t="s">
        <v>176</v>
      </c>
    </row>
    <row r="27" spans="2:6" ht="53.25" customHeight="1">
      <c r="B27" s="28" t="s">
        <v>190</v>
      </c>
      <c r="C27" s="29"/>
      <c r="D27" s="30"/>
      <c r="E27" s="30"/>
      <c r="F27" s="29" t="s">
        <v>176</v>
      </c>
    </row>
    <row r="28" spans="2:6" ht="15">
      <c r="B28" s="31" t="s">
        <v>10</v>
      </c>
      <c r="C28" s="32"/>
      <c r="D28" s="33"/>
      <c r="E28" s="34"/>
      <c r="F28" s="35"/>
    </row>
    <row r="29" spans="2:6" ht="15">
      <c r="B29" s="76" t="s">
        <v>178</v>
      </c>
      <c r="C29" s="76"/>
      <c r="D29" s="76"/>
      <c r="E29" s="76"/>
      <c r="F29" s="76"/>
    </row>
    <row r="30" spans="2:6" ht="51" customHeight="1">
      <c r="B30" s="232" t="s">
        <v>98</v>
      </c>
      <c r="C30" s="233"/>
      <c r="D30" s="233"/>
      <c r="E30" s="233"/>
      <c r="F30" s="233"/>
    </row>
    <row r="31" spans="2:6" ht="12.75">
      <c r="B31" s="36" t="s">
        <v>99</v>
      </c>
      <c r="C31" s="29">
        <v>22</v>
      </c>
      <c r="D31" s="46">
        <v>1032750</v>
      </c>
      <c r="E31" s="47">
        <f>+C31*D31</f>
        <v>22720500</v>
      </c>
      <c r="F31" s="29" t="s">
        <v>176</v>
      </c>
    </row>
    <row r="32" spans="2:6" ht="12.75">
      <c r="B32" s="36" t="s">
        <v>100</v>
      </c>
      <c r="C32" s="29">
        <v>60</v>
      </c>
      <c r="D32" s="46">
        <v>7800</v>
      </c>
      <c r="E32" s="47">
        <f>+C32*D32</f>
        <v>468000</v>
      </c>
      <c r="F32" s="29" t="s">
        <v>176</v>
      </c>
    </row>
    <row r="33" spans="2:6" ht="25.5">
      <c r="B33" s="37" t="s">
        <v>84</v>
      </c>
      <c r="C33" s="38">
        <v>26</v>
      </c>
      <c r="D33" s="46">
        <v>30985</v>
      </c>
      <c r="E33" s="47">
        <f aca="true" t="shared" si="0" ref="E33:E46">+C33*D33</f>
        <v>805610</v>
      </c>
      <c r="F33" s="29" t="s">
        <v>176</v>
      </c>
    </row>
    <row r="34" spans="2:6" ht="12.75">
      <c r="B34" s="36" t="s">
        <v>101</v>
      </c>
      <c r="C34" s="29">
        <v>25</v>
      </c>
      <c r="D34" s="47">
        <v>4000</v>
      </c>
      <c r="E34" s="47">
        <f t="shared" si="0"/>
        <v>100000</v>
      </c>
      <c r="F34" s="29" t="s">
        <v>176</v>
      </c>
    </row>
    <row r="35" spans="2:6" ht="12.75">
      <c r="B35" s="36" t="s">
        <v>102</v>
      </c>
      <c r="C35" s="29">
        <v>10</v>
      </c>
      <c r="D35" s="46">
        <v>550</v>
      </c>
      <c r="E35" s="47">
        <f t="shared" si="0"/>
        <v>5500</v>
      </c>
      <c r="F35" s="29" t="s">
        <v>176</v>
      </c>
    </row>
    <row r="36" spans="2:6" ht="12.75">
      <c r="B36" s="36" t="s">
        <v>103</v>
      </c>
      <c r="C36" s="29">
        <v>62</v>
      </c>
      <c r="D36" s="46">
        <v>5500</v>
      </c>
      <c r="E36" s="47">
        <f t="shared" si="0"/>
        <v>341000</v>
      </c>
      <c r="F36" s="29" t="s">
        <v>176</v>
      </c>
    </row>
    <row r="37" spans="2:6" ht="12.75">
      <c r="B37" s="36" t="s">
        <v>104</v>
      </c>
      <c r="C37" s="29">
        <v>59</v>
      </c>
      <c r="D37" s="46">
        <v>6000</v>
      </c>
      <c r="E37" s="47">
        <f t="shared" si="0"/>
        <v>354000</v>
      </c>
      <c r="F37" s="29" t="s">
        <v>176</v>
      </c>
    </row>
    <row r="38" spans="2:6" ht="12.75">
      <c r="B38" s="36" t="s">
        <v>105</v>
      </c>
      <c r="C38" s="29">
        <v>25</v>
      </c>
      <c r="D38" s="46">
        <v>1915</v>
      </c>
      <c r="E38" s="47">
        <f t="shared" si="0"/>
        <v>47875</v>
      </c>
      <c r="F38" s="29" t="s">
        <v>176</v>
      </c>
    </row>
    <row r="39" spans="2:6" ht="25.5">
      <c r="B39" s="36" t="s">
        <v>86</v>
      </c>
      <c r="C39" s="29">
        <v>53</v>
      </c>
      <c r="D39" s="46">
        <v>13000</v>
      </c>
      <c r="E39" s="47">
        <f t="shared" si="0"/>
        <v>689000</v>
      </c>
      <c r="F39" s="29" t="s">
        <v>176</v>
      </c>
    </row>
    <row r="40" spans="2:6" ht="25.5">
      <c r="B40" s="36" t="s">
        <v>87</v>
      </c>
      <c r="C40" s="29">
        <v>100</v>
      </c>
      <c r="D40" s="46">
        <v>2200</v>
      </c>
      <c r="E40" s="47">
        <f t="shared" si="0"/>
        <v>220000</v>
      </c>
      <c r="F40" s="29" t="s">
        <v>176</v>
      </c>
    </row>
    <row r="41" spans="2:6" ht="25.5">
      <c r="B41" s="37" t="s">
        <v>89</v>
      </c>
      <c r="C41" s="29">
        <v>36</v>
      </c>
      <c r="D41" s="46">
        <v>23850</v>
      </c>
      <c r="E41" s="47">
        <f t="shared" si="0"/>
        <v>858600</v>
      </c>
      <c r="F41" s="29" t="s">
        <v>176</v>
      </c>
    </row>
    <row r="42" spans="2:6" ht="25.5">
      <c r="B42" s="36" t="s">
        <v>106</v>
      </c>
      <c r="C42" s="29">
        <v>17</v>
      </c>
      <c r="D42" s="46">
        <v>12600</v>
      </c>
      <c r="E42" s="47">
        <f t="shared" si="0"/>
        <v>214200</v>
      </c>
      <c r="F42" s="29" t="s">
        <v>176</v>
      </c>
    </row>
    <row r="43" spans="2:6" ht="12.75">
      <c r="B43" s="36" t="s">
        <v>107</v>
      </c>
      <c r="C43" s="29">
        <v>10</v>
      </c>
      <c r="D43" s="46">
        <v>35000</v>
      </c>
      <c r="E43" s="47">
        <f t="shared" si="0"/>
        <v>350000</v>
      </c>
      <c r="F43" s="29" t="s">
        <v>176</v>
      </c>
    </row>
    <row r="44" spans="2:6" ht="25.5">
      <c r="B44" s="36" t="s">
        <v>192</v>
      </c>
      <c r="C44" s="29">
        <v>2</v>
      </c>
      <c r="D44" s="46">
        <v>5400000</v>
      </c>
      <c r="E44" s="47">
        <f t="shared" si="0"/>
        <v>10800000</v>
      </c>
      <c r="F44" s="29" t="s">
        <v>176</v>
      </c>
    </row>
    <row r="45" spans="2:6" ht="25.5">
      <c r="B45" s="36" t="s">
        <v>108</v>
      </c>
      <c r="C45" s="29">
        <v>25</v>
      </c>
      <c r="D45" s="46">
        <v>6000</v>
      </c>
      <c r="E45" s="47">
        <f t="shared" si="0"/>
        <v>150000</v>
      </c>
      <c r="F45" s="29" t="s">
        <v>176</v>
      </c>
    </row>
    <row r="46" spans="2:6" ht="12.75">
      <c r="B46" s="36" t="s">
        <v>109</v>
      </c>
      <c r="C46" s="29">
        <v>10</v>
      </c>
      <c r="D46" s="46">
        <v>15000</v>
      </c>
      <c r="E46" s="47">
        <f t="shared" si="0"/>
        <v>150000</v>
      </c>
      <c r="F46" s="29" t="s">
        <v>176</v>
      </c>
    </row>
    <row r="47" spans="2:6" ht="16.5">
      <c r="B47" s="36" t="s">
        <v>110</v>
      </c>
      <c r="C47" s="29">
        <v>28</v>
      </c>
      <c r="D47" s="46">
        <v>25000</v>
      </c>
      <c r="E47" s="47">
        <f>+C47*D47</f>
        <v>700000</v>
      </c>
      <c r="F47" s="29" t="s">
        <v>176</v>
      </c>
    </row>
    <row r="48" spans="2:6" ht="12.75">
      <c r="B48" s="37" t="s">
        <v>111</v>
      </c>
      <c r="C48" s="29">
        <v>5</v>
      </c>
      <c r="D48" s="46">
        <v>40000</v>
      </c>
      <c r="E48" s="47">
        <f>+C48*D48</f>
        <v>200000</v>
      </c>
      <c r="F48" s="29" t="s">
        <v>176</v>
      </c>
    </row>
    <row r="49" spans="2:6" ht="12.75">
      <c r="B49" s="36" t="s">
        <v>112</v>
      </c>
      <c r="C49" s="29">
        <v>10</v>
      </c>
      <c r="D49" s="46">
        <v>65000</v>
      </c>
      <c r="E49" s="47">
        <f aca="true" t="shared" si="1" ref="E49:E55">+C49*D49</f>
        <v>650000</v>
      </c>
      <c r="F49" s="29" t="s">
        <v>176</v>
      </c>
    </row>
    <row r="50" spans="2:6" ht="25.5">
      <c r="B50" s="36" t="s">
        <v>85</v>
      </c>
      <c r="C50" s="29">
        <v>16</v>
      </c>
      <c r="D50" s="46">
        <v>15228.45</v>
      </c>
      <c r="E50" s="47">
        <f t="shared" si="1"/>
        <v>243655.2</v>
      </c>
      <c r="F50" s="29" t="s">
        <v>176</v>
      </c>
    </row>
    <row r="51" spans="2:6" ht="12.75">
      <c r="B51" s="36" t="s">
        <v>95</v>
      </c>
      <c r="C51" s="29">
        <v>25</v>
      </c>
      <c r="D51" s="46">
        <v>3500</v>
      </c>
      <c r="E51" s="47">
        <f t="shared" si="1"/>
        <v>87500</v>
      </c>
      <c r="F51" s="29" t="s">
        <v>176</v>
      </c>
    </row>
    <row r="52" spans="2:6" ht="12.75">
      <c r="B52" s="37" t="s">
        <v>113</v>
      </c>
      <c r="C52" s="29">
        <v>5</v>
      </c>
      <c r="D52" s="46">
        <v>2100</v>
      </c>
      <c r="E52" s="47">
        <f t="shared" si="1"/>
        <v>10500</v>
      </c>
      <c r="F52" s="29" t="s">
        <v>176</v>
      </c>
    </row>
    <row r="53" spans="2:6" ht="12.75">
      <c r="B53" s="36" t="s">
        <v>114</v>
      </c>
      <c r="C53" s="29">
        <v>20</v>
      </c>
      <c r="D53" s="46">
        <v>16000</v>
      </c>
      <c r="E53" s="47">
        <f t="shared" si="1"/>
        <v>320000</v>
      </c>
      <c r="F53" s="29" t="s">
        <v>176</v>
      </c>
    </row>
    <row r="54" spans="2:6" ht="12.75">
      <c r="B54" s="36" t="s">
        <v>115</v>
      </c>
      <c r="C54" s="29">
        <v>32</v>
      </c>
      <c r="D54" s="46">
        <v>11520</v>
      </c>
      <c r="E54" s="47">
        <f t="shared" si="1"/>
        <v>368640</v>
      </c>
      <c r="F54" s="29" t="s">
        <v>176</v>
      </c>
    </row>
    <row r="55" spans="2:6" ht="25.5">
      <c r="B55" s="36" t="s">
        <v>116</v>
      </c>
      <c r="C55" s="29">
        <v>92</v>
      </c>
      <c r="D55" s="46">
        <v>85124</v>
      </c>
      <c r="E55" s="47">
        <f t="shared" si="1"/>
        <v>7831408</v>
      </c>
      <c r="F55" s="29" t="s">
        <v>176</v>
      </c>
    </row>
    <row r="56" spans="2:6" ht="15.75">
      <c r="B56" s="40" t="s">
        <v>10</v>
      </c>
      <c r="C56" s="40"/>
      <c r="D56" s="44">
        <f>SUM(D31:D55)</f>
        <v>6860622.45</v>
      </c>
      <c r="E56" s="45">
        <f>SUM(E31:E55)</f>
        <v>48685988.2</v>
      </c>
      <c r="F56" s="41"/>
    </row>
    <row r="57" spans="2:6" ht="15.75" customHeight="1">
      <c r="B57" s="40"/>
      <c r="C57" s="40"/>
      <c r="D57" s="44"/>
      <c r="E57" s="45"/>
      <c r="F57" s="41"/>
    </row>
    <row r="58" spans="2:6" ht="15.75" customHeight="1">
      <c r="B58" s="28" t="s">
        <v>183</v>
      </c>
      <c r="C58" s="28"/>
      <c r="D58" s="28"/>
      <c r="E58" s="28"/>
      <c r="F58" s="28"/>
    </row>
    <row r="59" spans="2:6" ht="38.25">
      <c r="B59" s="80" t="s">
        <v>191</v>
      </c>
      <c r="C59" s="28"/>
      <c r="D59" s="28"/>
      <c r="E59" s="28"/>
      <c r="F59" s="28"/>
    </row>
    <row r="60" spans="2:6" ht="15.75" customHeight="1">
      <c r="B60" s="28"/>
      <c r="C60" s="28"/>
      <c r="D60" s="28"/>
      <c r="E60" s="28"/>
      <c r="F60" s="28"/>
    </row>
    <row r="61" spans="2:6" ht="15.75" customHeight="1">
      <c r="B61" s="76" t="s">
        <v>178</v>
      </c>
      <c r="C61" s="76"/>
      <c r="D61" s="76"/>
      <c r="E61" s="76"/>
      <c r="F61" s="76"/>
    </row>
    <row r="62" spans="2:6" ht="25.5" customHeight="1">
      <c r="B62" s="234" t="s">
        <v>117</v>
      </c>
      <c r="C62" s="234"/>
      <c r="D62" s="234"/>
      <c r="E62" s="234"/>
      <c r="F62" s="234"/>
    </row>
    <row r="63" spans="2:6" ht="12.75">
      <c r="B63" s="36" t="s">
        <v>118</v>
      </c>
      <c r="C63" s="29">
        <v>1</v>
      </c>
      <c r="D63" s="77">
        <v>15000</v>
      </c>
      <c r="E63" s="79">
        <f>+C63*D63</f>
        <v>15000</v>
      </c>
      <c r="F63" s="29" t="s">
        <v>176</v>
      </c>
    </row>
    <row r="64" spans="2:6" ht="12.75">
      <c r="B64" s="36" t="s">
        <v>119</v>
      </c>
      <c r="C64" s="29">
        <v>1</v>
      </c>
      <c r="D64" s="77">
        <v>3346.55</v>
      </c>
      <c r="E64" s="79">
        <f aca="true" t="shared" si="2" ref="E64:E74">+C64*D64</f>
        <v>3346.55</v>
      </c>
      <c r="F64" s="29" t="s">
        <v>176</v>
      </c>
    </row>
    <row r="65" spans="2:6" ht="12.75">
      <c r="B65" s="36" t="s">
        <v>120</v>
      </c>
      <c r="C65" s="29">
        <v>1</v>
      </c>
      <c r="D65" s="77">
        <v>40000</v>
      </c>
      <c r="E65" s="79">
        <f t="shared" si="2"/>
        <v>40000</v>
      </c>
      <c r="F65" s="29" t="s">
        <v>176</v>
      </c>
    </row>
    <row r="66" spans="2:6" ht="12.75">
      <c r="B66" s="36" t="s">
        <v>105</v>
      </c>
      <c r="C66" s="29">
        <v>1</v>
      </c>
      <c r="D66" s="77">
        <v>1915</v>
      </c>
      <c r="E66" s="79">
        <f t="shared" si="2"/>
        <v>1915</v>
      </c>
      <c r="F66" s="29" t="s">
        <v>176</v>
      </c>
    </row>
    <row r="67" spans="2:6" ht="12.75">
      <c r="B67" s="36" t="s">
        <v>107</v>
      </c>
      <c r="C67" s="29">
        <v>2</v>
      </c>
      <c r="D67" s="77">
        <v>35000</v>
      </c>
      <c r="E67" s="79">
        <f t="shared" si="2"/>
        <v>70000</v>
      </c>
      <c r="F67" s="29" t="s">
        <v>176</v>
      </c>
    </row>
    <row r="68" spans="2:6" ht="12.75">
      <c r="B68" s="36" t="s">
        <v>100</v>
      </c>
      <c r="C68" s="29">
        <v>1</v>
      </c>
      <c r="D68" s="77">
        <v>7800</v>
      </c>
      <c r="E68" s="79">
        <f t="shared" si="2"/>
        <v>7800</v>
      </c>
      <c r="F68" s="29" t="s">
        <v>176</v>
      </c>
    </row>
    <row r="69" spans="2:6" ht="12.75">
      <c r="B69" s="36" t="s">
        <v>103</v>
      </c>
      <c r="C69" s="29">
        <v>2</v>
      </c>
      <c r="D69" s="77">
        <v>5500</v>
      </c>
      <c r="E69" s="79">
        <f t="shared" si="2"/>
        <v>11000</v>
      </c>
      <c r="F69" s="29" t="s">
        <v>176</v>
      </c>
    </row>
    <row r="70" spans="2:6" ht="12.75">
      <c r="B70" s="36" t="s">
        <v>101</v>
      </c>
      <c r="C70" s="29">
        <v>1</v>
      </c>
      <c r="D70" s="77">
        <v>5000</v>
      </c>
      <c r="E70" s="79">
        <f t="shared" si="2"/>
        <v>5000</v>
      </c>
      <c r="F70" s="29" t="s">
        <v>176</v>
      </c>
    </row>
    <row r="71" spans="2:6" ht="12.75">
      <c r="B71" s="36" t="s">
        <v>121</v>
      </c>
      <c r="C71" s="29">
        <v>2</v>
      </c>
      <c r="D71" s="77">
        <v>300</v>
      </c>
      <c r="E71" s="79">
        <f t="shared" si="2"/>
        <v>600</v>
      </c>
      <c r="F71" s="29" t="s">
        <v>176</v>
      </c>
    </row>
    <row r="72" spans="2:6" ht="12.75">
      <c r="B72" s="36" t="s">
        <v>122</v>
      </c>
      <c r="C72" s="29">
        <v>2</v>
      </c>
      <c r="D72" s="78">
        <v>458</v>
      </c>
      <c r="E72" s="79">
        <f t="shared" si="2"/>
        <v>916</v>
      </c>
      <c r="F72" s="29" t="s">
        <v>176</v>
      </c>
    </row>
    <row r="73" spans="2:6" ht="25.5">
      <c r="B73" s="36" t="s">
        <v>87</v>
      </c>
      <c r="C73" s="29">
        <v>2</v>
      </c>
      <c r="D73" s="77">
        <v>2200</v>
      </c>
      <c r="E73" s="79">
        <f t="shared" si="2"/>
        <v>4400</v>
      </c>
      <c r="F73" s="29" t="s">
        <v>176</v>
      </c>
    </row>
    <row r="74" spans="2:6" ht="25.5">
      <c r="B74" s="36" t="s">
        <v>123</v>
      </c>
      <c r="C74" s="29">
        <v>1</v>
      </c>
      <c r="D74" s="77">
        <v>12600</v>
      </c>
      <c r="E74" s="79">
        <f t="shared" si="2"/>
        <v>12600</v>
      </c>
      <c r="F74" s="29" t="s">
        <v>176</v>
      </c>
    </row>
    <row r="75" spans="2:6" ht="15.75">
      <c r="B75" s="40" t="s">
        <v>10</v>
      </c>
      <c r="C75" s="42"/>
      <c r="D75" s="39">
        <f>SUM(D63:D74)</f>
        <v>129119.55</v>
      </c>
      <c r="E75" s="43">
        <f>SUM(E63:E74)</f>
        <v>172577.55</v>
      </c>
      <c r="F75" s="41"/>
    </row>
    <row r="77" spans="2:6" ht="12.75">
      <c r="B77" s="235" t="s">
        <v>82</v>
      </c>
      <c r="C77" s="236"/>
      <c r="D77" s="236"/>
      <c r="E77" s="236"/>
      <c r="F77" s="236"/>
    </row>
    <row r="78" spans="2:6" ht="12.75">
      <c r="B78" s="36" t="s">
        <v>83</v>
      </c>
      <c r="C78" s="29">
        <v>1</v>
      </c>
      <c r="D78" s="82">
        <v>4000</v>
      </c>
      <c r="E78" s="81">
        <f>+C78*D78</f>
        <v>4000</v>
      </c>
      <c r="F78" s="29" t="s">
        <v>176</v>
      </c>
    </row>
    <row r="79" spans="2:6" ht="25.5">
      <c r="B79" s="37" t="s">
        <v>84</v>
      </c>
      <c r="C79" s="38">
        <v>1</v>
      </c>
      <c r="D79" s="82">
        <v>30985</v>
      </c>
      <c r="E79" s="81">
        <f aca="true" t="shared" si="3" ref="E79:E92">+C79*D79</f>
        <v>30985</v>
      </c>
      <c r="F79" s="29" t="s">
        <v>176</v>
      </c>
    </row>
    <row r="80" spans="2:6" ht="25.5">
      <c r="B80" s="37" t="s">
        <v>85</v>
      </c>
      <c r="C80" s="38">
        <v>1</v>
      </c>
      <c r="D80" s="82">
        <v>15228.45</v>
      </c>
      <c r="E80" s="81">
        <f t="shared" si="3"/>
        <v>15228.45</v>
      </c>
      <c r="F80" s="29" t="s">
        <v>176</v>
      </c>
    </row>
    <row r="81" spans="2:6" ht="25.5">
      <c r="B81" s="37" t="s">
        <v>86</v>
      </c>
      <c r="C81" s="29">
        <v>1</v>
      </c>
      <c r="D81" s="46">
        <v>13000</v>
      </c>
      <c r="E81" s="81">
        <f t="shared" si="3"/>
        <v>13000</v>
      </c>
      <c r="F81" s="29" t="s">
        <v>176</v>
      </c>
    </row>
    <row r="82" spans="2:6" ht="25.5">
      <c r="B82" s="37" t="s">
        <v>87</v>
      </c>
      <c r="C82" s="29">
        <v>2</v>
      </c>
      <c r="D82" s="46">
        <v>2200</v>
      </c>
      <c r="E82" s="81">
        <f t="shared" si="3"/>
        <v>4400</v>
      </c>
      <c r="F82" s="29" t="s">
        <v>176</v>
      </c>
    </row>
    <row r="83" spans="2:6" ht="12.75">
      <c r="B83" s="37" t="s">
        <v>88</v>
      </c>
      <c r="C83" s="29">
        <v>5</v>
      </c>
      <c r="D83" s="46">
        <v>4485</v>
      </c>
      <c r="E83" s="81">
        <f t="shared" si="3"/>
        <v>22425</v>
      </c>
      <c r="F83" s="29" t="s">
        <v>176</v>
      </c>
    </row>
    <row r="84" spans="2:6" ht="25.5">
      <c r="B84" s="37" t="s">
        <v>89</v>
      </c>
      <c r="C84" s="38">
        <v>4</v>
      </c>
      <c r="D84" s="46">
        <v>23850</v>
      </c>
      <c r="E84" s="81">
        <f t="shared" si="3"/>
        <v>95400</v>
      </c>
      <c r="F84" s="29" t="s">
        <v>176</v>
      </c>
    </row>
    <row r="85" spans="2:6" ht="12.75">
      <c r="B85" s="37" t="s">
        <v>90</v>
      </c>
      <c r="C85" s="29">
        <v>4</v>
      </c>
      <c r="D85" s="46">
        <v>948500</v>
      </c>
      <c r="E85" s="81">
        <f t="shared" si="3"/>
        <v>3794000</v>
      </c>
      <c r="F85" s="29" t="s">
        <v>176</v>
      </c>
    </row>
    <row r="86" spans="2:6" ht="12.75">
      <c r="B86" s="37" t="s">
        <v>91</v>
      </c>
      <c r="C86" s="29">
        <v>1</v>
      </c>
      <c r="D86" s="82"/>
      <c r="E86" s="81">
        <f t="shared" si="3"/>
        <v>0</v>
      </c>
      <c r="F86" s="29" t="s">
        <v>176</v>
      </c>
    </row>
    <row r="87" spans="2:6" ht="12.75">
      <c r="B87" s="37" t="s">
        <v>92</v>
      </c>
      <c r="C87" s="29">
        <v>11</v>
      </c>
      <c r="D87" s="82">
        <v>85124</v>
      </c>
      <c r="E87" s="81">
        <f t="shared" si="3"/>
        <v>936364</v>
      </c>
      <c r="F87" s="29" t="s">
        <v>176</v>
      </c>
    </row>
    <row r="88" spans="2:6" ht="25.5">
      <c r="B88" s="36" t="s">
        <v>93</v>
      </c>
      <c r="C88" s="29">
        <v>5</v>
      </c>
      <c r="D88" s="82">
        <v>1890</v>
      </c>
      <c r="E88" s="81">
        <f t="shared" si="3"/>
        <v>9450</v>
      </c>
      <c r="F88" s="29" t="s">
        <v>176</v>
      </c>
    </row>
    <row r="89" spans="2:6" ht="12.75">
      <c r="B89" s="36" t="s">
        <v>94</v>
      </c>
      <c r="C89" s="29">
        <v>1</v>
      </c>
      <c r="D89" s="82">
        <v>3800</v>
      </c>
      <c r="E89" s="81">
        <f t="shared" si="3"/>
        <v>3800</v>
      </c>
      <c r="F89" s="29" t="s">
        <v>176</v>
      </c>
    </row>
    <row r="90" spans="2:6" ht="12.75">
      <c r="B90" s="36" t="s">
        <v>95</v>
      </c>
      <c r="C90" s="29">
        <v>2</v>
      </c>
      <c r="D90" s="82">
        <v>1500</v>
      </c>
      <c r="E90" s="81">
        <f t="shared" si="3"/>
        <v>3000</v>
      </c>
      <c r="F90" s="29" t="s">
        <v>176</v>
      </c>
    </row>
    <row r="91" spans="2:6" ht="25.5">
      <c r="B91" s="36" t="s">
        <v>96</v>
      </c>
      <c r="C91" s="29">
        <v>2</v>
      </c>
      <c r="D91" s="48">
        <v>35000</v>
      </c>
      <c r="E91" s="81">
        <f t="shared" si="3"/>
        <v>70000</v>
      </c>
      <c r="F91" s="29" t="s">
        <v>176</v>
      </c>
    </row>
    <row r="92" spans="2:6" ht="25.5">
      <c r="B92" s="36" t="s">
        <v>97</v>
      </c>
      <c r="C92" s="29">
        <v>7</v>
      </c>
      <c r="D92" s="82">
        <v>6000</v>
      </c>
      <c r="E92" s="81">
        <f t="shared" si="3"/>
        <v>42000</v>
      </c>
      <c r="F92" s="29" t="s">
        <v>176</v>
      </c>
    </row>
    <row r="93" spans="2:6" ht="15.75">
      <c r="B93" s="40" t="s">
        <v>10</v>
      </c>
      <c r="C93" s="42"/>
      <c r="D93" s="39">
        <f>SUM(D78:D92)</f>
        <v>1175562.45</v>
      </c>
      <c r="E93" s="43">
        <f>SUM(E78:E92)</f>
        <v>5044052.45</v>
      </c>
      <c r="F93" s="41"/>
    </row>
    <row r="95" ht="15">
      <c r="E95" s="43">
        <f>+E93+E75</f>
        <v>5216630</v>
      </c>
    </row>
  </sheetData>
  <sheetProtection/>
  <mergeCells count="13">
    <mergeCell ref="B17:B18"/>
    <mergeCell ref="C17:C18"/>
    <mergeCell ref="F17:F18"/>
    <mergeCell ref="B6:N6"/>
    <mergeCell ref="C20:F20"/>
    <mergeCell ref="B30:F30"/>
    <mergeCell ref="B62:F62"/>
    <mergeCell ref="B77:F77"/>
    <mergeCell ref="B7:N7"/>
    <mergeCell ref="B8:N8"/>
    <mergeCell ref="B9:N9"/>
    <mergeCell ref="B14:F14"/>
    <mergeCell ref="C16:F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policia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pproyectos</cp:lastModifiedBy>
  <cp:lastPrinted>2014-06-19T00:45:31Z</cp:lastPrinted>
  <dcterms:created xsi:type="dcterms:W3CDTF">2008-09-05T14:39:45Z</dcterms:created>
  <dcterms:modified xsi:type="dcterms:W3CDTF">2017-04-25T14:21:02Z</dcterms:modified>
  <cp:category/>
  <cp:version/>
  <cp:contentType/>
  <cp:contentStatus/>
</cp:coreProperties>
</file>