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poa 2015" sheetId="1" r:id="rId1"/>
    <sheet name="NESECIDADE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55" i="2"/>
  <c r="F54"/>
  <c r="F53"/>
  <c r="F52"/>
  <c r="F49"/>
  <c r="F48"/>
  <c r="F47"/>
  <c r="F46"/>
  <c r="F45"/>
  <c r="F44"/>
  <c r="F43"/>
  <c r="F42"/>
  <c r="F39"/>
  <c r="F38"/>
  <c r="F37"/>
  <c r="F36"/>
  <c r="F35"/>
  <c r="F34"/>
  <c r="F31"/>
  <c r="F30"/>
  <c r="F29"/>
  <c r="F28"/>
  <c r="F27"/>
  <c r="F26"/>
  <c r="F25"/>
  <c r="F24"/>
  <c r="F23"/>
  <c r="F22"/>
  <c r="F21"/>
  <c r="F20"/>
  <c r="F19"/>
  <c r="F18"/>
  <c r="F17"/>
  <c r="F16"/>
  <c r="F13" s="1"/>
  <c r="J12" s="1"/>
  <c r="F15"/>
  <c r="F14"/>
</calcChain>
</file>

<file path=xl/sharedStrings.xml><?xml version="1.0" encoding="utf-8"?>
<sst xmlns="http://schemas.openxmlformats.org/spreadsheetml/2006/main" count="117" uniqueCount="99">
  <si>
    <t xml:space="preserve"> </t>
  </si>
  <si>
    <t xml:space="preserve">META ESTRATÉGICA </t>
  </si>
  <si>
    <t>RECLUTAR  Y  SELECCIONAR EL PERSONAL DE  NUEVO INGRESO  A NUESTRA INSTITUCIÓN POLICIAL</t>
  </si>
  <si>
    <t>NOMBRE</t>
  </si>
  <si>
    <t>CLASE</t>
  </si>
  <si>
    <t>TOTAL</t>
  </si>
  <si>
    <t>EFICIENCIA</t>
  </si>
  <si>
    <t>ESTRATEGIAS</t>
  </si>
  <si>
    <t>ACCIONES</t>
  </si>
  <si>
    <t>TIEMPO</t>
  </si>
  <si>
    <t>RESPONSABLE</t>
  </si>
  <si>
    <t>RESULTADO DE LA ESTRATEGIA</t>
  </si>
  <si>
    <t xml:space="preserve"> REALIZAR CONVOCATORIAS DE ASPIRANTES A POLICÍAS A NIVEL NACIONAL.</t>
  </si>
  <si>
    <r>
      <rPr>
        <b/>
        <sz val="12"/>
        <rFont val="Times New Roman"/>
        <family val="1"/>
      </rPr>
      <t>1.1</t>
    </r>
    <r>
      <rPr>
        <sz val="12"/>
        <rFont val="Times New Roman"/>
        <family val="1"/>
      </rPr>
      <t xml:space="preserve"> Difundir por los diferentes medios de comunicación las convocatorias y los requisitos de ingreso.</t>
    </r>
  </si>
  <si>
    <t xml:space="preserve"> Director Central de RR.HH, P.N.,  Dir. De Relaciones Información Públicas y Cmdte. del Dpto. Reclutamiento y Selección de Personal.</t>
  </si>
  <si>
    <r>
      <rPr>
        <b/>
        <sz val="12"/>
        <rFont val="Times New Roman"/>
        <family val="1"/>
      </rPr>
      <t>1.2</t>
    </r>
    <r>
      <rPr>
        <sz val="12"/>
        <rFont val="Times New Roman"/>
        <family val="1"/>
      </rPr>
      <t xml:space="preserve"> Evaluar el personal reclutado. </t>
    </r>
  </si>
  <si>
    <t xml:space="preserve"> Cmdte. del Dpto. Reclutamiento y Selección de Personal, Encargados. Sección Médica, Psicología y Depuraciones.</t>
  </si>
  <si>
    <t xml:space="preserve"> Cmdte. del Dpto. Reclutamiento y Selección de Personal, Encargados. Sección Médica, Psicología y Depuarciones.</t>
  </si>
  <si>
    <t>Cmdte. del Dpto. Reclutamiento y Selección de Personal y Cmdte. De la Sección de Depuraciones P.N.,</t>
  </si>
  <si>
    <r>
      <rPr>
        <b/>
        <sz val="12"/>
        <rFont val="Times New Roman"/>
        <family val="1"/>
      </rPr>
      <t>1.5</t>
    </r>
    <r>
      <rPr>
        <sz val="12"/>
        <rFont val="Times New Roman"/>
        <family val="1"/>
      </rPr>
      <t xml:space="preserve"> Selccionar el personal adecuado.</t>
    </r>
  </si>
  <si>
    <r>
      <rPr>
        <b/>
        <sz val="12"/>
        <rFont val="Times New Roman"/>
        <family val="1"/>
      </rPr>
      <t xml:space="preserve">1.6 </t>
    </r>
    <r>
      <rPr>
        <sz val="12"/>
        <rFont val="Times New Roman"/>
        <family val="1"/>
      </rPr>
      <t>Entregar el personal seleccionado a las escuelas de formación policial</t>
    </r>
  </si>
  <si>
    <t xml:space="preserve"> Cmdte. del Dpto. Reclutamiento y Selección de Personal,</t>
  </si>
  <si>
    <r>
      <rPr>
        <b/>
        <sz val="12"/>
        <rFont val="Times New Roman"/>
        <family val="1"/>
      </rPr>
      <t xml:space="preserve">1.7  </t>
    </r>
    <r>
      <rPr>
        <sz val="12"/>
        <rFont val="Times New Roman"/>
        <family val="1"/>
      </rPr>
      <t>Redactar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informe del personal seleccionado al  Director Central de RR.HH</t>
    </r>
  </si>
  <si>
    <t>LINEA BASE</t>
  </si>
  <si>
    <t>1ER. SEMESTRE</t>
  </si>
  <si>
    <t>2DO. SEMESTRE</t>
  </si>
  <si>
    <t>5%</t>
  </si>
  <si>
    <t>7. 8%</t>
  </si>
  <si>
    <t>1.4  Revisión de documentos y de resultados de evaluaciones físicas examen de admisión, pruebas psicométricas y análiticas médicas.</t>
  </si>
  <si>
    <t>1.3 Depurar por los diferentes mecanismos el personal evaluado.</t>
  </si>
  <si>
    <r>
      <t xml:space="preserve">FOCO ESTRATÉGICO: </t>
    </r>
    <r>
      <rPr>
        <sz val="20"/>
        <rFont val="Times New Roman"/>
        <family val="1"/>
      </rPr>
      <t>EFICIENCIA ADMINISTRATIVA Y ESTRATEGICA</t>
    </r>
  </si>
  <si>
    <r>
      <t>GERENTE:</t>
    </r>
    <r>
      <rPr>
        <sz val="22"/>
        <rFont val="Times New Roman"/>
        <family val="1"/>
      </rPr>
      <t xml:space="preserve"> COMDTE. DE DEPTO. RECLUTAMIENTO Y SELECCIÓN DE PERSONAL, P.N.</t>
    </r>
  </si>
  <si>
    <t xml:space="preserve">      INDICADOR</t>
  </si>
  <si>
    <t>PERSONAL IDONEO PARA CUBRIR LAS NESECIDADES DE LA INSTITUCION</t>
  </si>
  <si>
    <t>ENERO /JUNIO                   JULIO/ DICIEMBRE</t>
  </si>
  <si>
    <r>
      <t>OBJETIVO: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1.1</t>
    </r>
    <r>
      <rPr>
        <sz val="20"/>
        <rFont val="Times New Roman"/>
        <family val="1"/>
      </rPr>
      <t xml:space="preserve">     -</t>
    </r>
    <r>
      <rPr>
        <b/>
        <sz val="20"/>
        <rFont val="Times New Roman"/>
        <family val="1"/>
      </rPr>
      <t>Desarrollar un Plan de Carrera para el personal de la Policía Nacional, de forma que se establezcan criterios y estándares para la evaluación y las promociones; incluyendo la implantación de un Sistema de Evaluación de Desempeño para toda la institución.</t>
    </r>
  </si>
  <si>
    <r>
      <t>PERSONAL ASPIRANTE A INGRESAR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A LA P.N.,</t>
    </r>
    <r>
      <rPr>
        <b/>
        <sz val="10"/>
        <rFont val="Times New Roman"/>
        <family val="1"/>
      </rPr>
      <t>(2000) 77%</t>
    </r>
  </si>
  <si>
    <r>
      <t>PERSONAL  VETERANO INGRESAR A LA P.N.,</t>
    </r>
    <r>
      <rPr>
        <b/>
        <sz val="10"/>
        <rFont val="Times New Roman"/>
        <family val="1"/>
      </rPr>
      <t xml:space="preserve"> (1000) 87.2%</t>
    </r>
  </si>
  <si>
    <r>
      <t>0</t>
    </r>
    <r>
      <rPr>
        <b/>
        <sz val="18"/>
        <rFont val="Calibri"/>
        <family val="2"/>
      </rPr>
      <t>%</t>
    </r>
  </si>
  <si>
    <t>POLICIA NACIONAL</t>
  </si>
  <si>
    <t>PROYECCION</t>
  </si>
  <si>
    <t>PRG</t>
  </si>
  <si>
    <t>SPG</t>
  </si>
  <si>
    <t>DESCRIPCION DEL ELEMENTO</t>
  </si>
  <si>
    <t>CANT.</t>
  </si>
  <si>
    <t>VALOR UNIT</t>
  </si>
  <si>
    <t>VALOR TOTAL</t>
  </si>
  <si>
    <t>TRIMESTRE COMPRA</t>
  </si>
  <si>
    <t>FUENTE FINANCIACION</t>
  </si>
  <si>
    <t>UNIDAD DESTINO</t>
  </si>
  <si>
    <t>UNITARIO</t>
  </si>
  <si>
    <t>SISTEMATIZAR EL REGISTRO Y ARCHIVO; ASI COMO TAMBIEN  EL  CONTROL DE LAS ACCIONES DEL PERSONAL  POLICIAL EN NUESTRA INSTITUCION.</t>
  </si>
  <si>
    <t>ENERO-DICIEMBRE 2016</t>
  </si>
  <si>
    <t>A</t>
  </si>
  <si>
    <t>MATERIALES GASTABLES</t>
  </si>
  <si>
    <t>RR.HH.</t>
  </si>
  <si>
    <t>Cajas de gomas bandas</t>
  </si>
  <si>
    <t>Grapadoras grandes</t>
  </si>
  <si>
    <t>Grapadoras Pequeñas</t>
  </si>
  <si>
    <t>Cajas de Clips de grande</t>
  </si>
  <si>
    <t>Cajas de Clips  pequeña</t>
  </si>
  <si>
    <t>Resmas de papel Bond 20 8 1/2 x 11.</t>
  </si>
  <si>
    <t>Resmas de papel Bond 20 8 1/2 x 13.</t>
  </si>
  <si>
    <t>Cajas de forders 81/2 por 11.</t>
  </si>
  <si>
    <t>Cajas de sobres manilas</t>
  </si>
  <si>
    <t>Carnet pre impreso</t>
  </si>
  <si>
    <t>171.14</t>
  </si>
  <si>
    <t>Cajas de boligrafos</t>
  </si>
  <si>
    <t>Libretas de apuntes 81/2x11</t>
  </si>
  <si>
    <t>Marcadores borrables caja</t>
  </si>
  <si>
    <t>Toner no.35a Hp.Laser Jet P1006</t>
  </si>
  <si>
    <r>
      <t xml:space="preserve">Toner Laser Jet P1102w </t>
    </r>
    <r>
      <rPr>
        <b/>
        <sz val="12"/>
        <rFont val="Arial"/>
        <family val="2"/>
      </rPr>
      <t>(85-A)</t>
    </r>
  </si>
  <si>
    <t>Cartucho no.122 Hp.Deskjet a color</t>
  </si>
  <si>
    <t>Cartucho no.122 Hp.Deskjet color negro</t>
  </si>
  <si>
    <t>B</t>
  </si>
  <si>
    <t>EQUIPOS DE OFICINA</t>
  </si>
  <si>
    <t>Mesa Torres</t>
  </si>
  <si>
    <t>Sillones ejecutivo</t>
  </si>
  <si>
    <t>Sillas para Digitadores</t>
  </si>
  <si>
    <t>Silla de visitantes</t>
  </si>
  <si>
    <t>Archvios metalicos de 3 gavetas</t>
  </si>
  <si>
    <t>Escritorios</t>
  </si>
  <si>
    <t>C</t>
  </si>
  <si>
    <t>EQUIPOS TECNOLOGICOS</t>
  </si>
  <si>
    <t>Computadoras Completas</t>
  </si>
  <si>
    <t>Computadoras laptop con su bulto</t>
  </si>
  <si>
    <t xml:space="preserve">Fotocopiadora </t>
  </si>
  <si>
    <t>Memoria Externa de 16 gs.</t>
  </si>
  <si>
    <t>Escaner</t>
  </si>
  <si>
    <t>Camara de video</t>
  </si>
  <si>
    <t>Camara fotografica</t>
  </si>
  <si>
    <t>Grabadora de audio</t>
  </si>
  <si>
    <t>D</t>
  </si>
  <si>
    <t>EQUIPOS DE LOGISTICA</t>
  </si>
  <si>
    <t>Camioneta doble cabina Toyota Hailux</t>
  </si>
  <si>
    <t>Motocicleta marca cg de 125 cc</t>
  </si>
  <si>
    <t>Bebedero de agua</t>
  </si>
  <si>
    <t>Botellon de agua</t>
  </si>
  <si>
    <t>Fardos de cartulina para form. De depuracion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</si>
</sst>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4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  <font>
      <b/>
      <sz val="18"/>
      <name val="Calibri"/>
      <family val="2"/>
    </font>
    <font>
      <sz val="1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Font="0" applyFill="0" applyBorder="0" applyAlignment="0" applyProtection="0"/>
  </cellStyleXfs>
  <cellXfs count="133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22" fillId="8" borderId="19" xfId="0" applyFont="1" applyFill="1" applyBorder="1" applyAlignment="1">
      <alignment horizontal="center" vertical="center" wrapText="1"/>
    </xf>
    <xf numFmtId="3" fontId="22" fillId="8" borderId="19" xfId="0" applyNumberFormat="1" applyFont="1" applyFill="1" applyBorder="1" applyAlignment="1">
      <alignment horizontal="center" vertical="center" wrapText="1"/>
    </xf>
    <xf numFmtId="3" fontId="21" fillId="8" borderId="19" xfId="0" applyNumberFormat="1" applyFont="1" applyFill="1" applyBorder="1"/>
    <xf numFmtId="4" fontId="21" fillId="9" borderId="0" xfId="0" applyNumberFormat="1" applyFont="1" applyFill="1" applyAlignment="1"/>
    <xf numFmtId="0" fontId="0" fillId="8" borderId="19" xfId="0" applyFill="1" applyBorder="1" applyAlignment="1">
      <alignment horizontal="center"/>
    </xf>
    <xf numFmtId="3" fontId="21" fillId="8" borderId="19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justify" vertical="center" wrapText="1"/>
    </xf>
    <xf numFmtId="3" fontId="22" fillId="1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/>
    <xf numFmtId="4" fontId="21" fillId="0" borderId="19" xfId="0" applyNumberFormat="1" applyFont="1" applyBorder="1" applyAlignment="1">
      <alignment vertical="center"/>
    </xf>
    <xf numFmtId="0" fontId="0" fillId="0" borderId="19" xfId="0" applyBorder="1"/>
    <xf numFmtId="4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9" fontId="26" fillId="0" borderId="19" xfId="0" applyNumberFormat="1" applyFont="1" applyBorder="1" applyAlignment="1">
      <alignment horizontal="justify" vertical="justify" wrapText="1"/>
    </xf>
    <xf numFmtId="3" fontId="27" fillId="1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24" fillId="0" borderId="19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vertical="center"/>
    </xf>
    <xf numFmtId="3" fontId="21" fillId="0" borderId="19" xfId="0" applyNumberFormat="1" applyFont="1" applyBorder="1" applyAlignment="1"/>
    <xf numFmtId="3" fontId="28" fillId="0" borderId="19" xfId="0" applyNumberFormat="1" applyFont="1" applyFill="1" applyBorder="1" applyAlignment="1">
      <alignment horizontal="center"/>
    </xf>
    <xf numFmtId="164" fontId="28" fillId="0" borderId="19" xfId="1" applyNumberFormat="1" applyFont="1" applyFill="1" applyBorder="1" applyAlignment="1"/>
    <xf numFmtId="3" fontId="29" fillId="0" borderId="19" xfId="1" applyNumberFormat="1" applyFont="1" applyFill="1" applyBorder="1" applyAlignment="1">
      <alignment horizontal="center"/>
    </xf>
    <xf numFmtId="3" fontId="29" fillId="0" borderId="19" xfId="1" applyNumberFormat="1" applyFont="1" applyFill="1" applyBorder="1"/>
    <xf numFmtId="4" fontId="28" fillId="0" borderId="19" xfId="1" applyNumberFormat="1" applyFont="1" applyBorder="1" applyAlignment="1"/>
    <xf numFmtId="3" fontId="29" fillId="0" borderId="19" xfId="0" applyNumberFormat="1" applyFont="1" applyFill="1" applyBorder="1" applyAlignment="1">
      <alignment horizontal="center"/>
    </xf>
    <xf numFmtId="164" fontId="29" fillId="0" borderId="19" xfId="1" applyNumberFormat="1" applyFont="1" applyFill="1" applyBorder="1" applyAlignment="1">
      <alignment wrapText="1"/>
    </xf>
    <xf numFmtId="3" fontId="29" fillId="0" borderId="19" xfId="1" applyNumberFormat="1" applyFont="1" applyFill="1" applyBorder="1" applyAlignment="1">
      <alignment horizontal="center" wrapText="1"/>
    </xf>
    <xf numFmtId="4" fontId="29" fillId="0" borderId="19" xfId="1" applyNumberFormat="1" applyFont="1" applyFill="1" applyBorder="1"/>
    <xf numFmtId="4" fontId="29" fillId="0" borderId="19" xfId="1" applyNumberFormat="1" applyFont="1" applyBorder="1" applyAlignment="1"/>
    <xf numFmtId="164" fontId="30" fillId="0" borderId="19" xfId="1" applyNumberFormat="1" applyFont="1" applyFill="1" applyBorder="1" applyAlignment="1">
      <alignment wrapText="1"/>
    </xf>
    <xf numFmtId="3" fontId="28" fillId="0" borderId="19" xfId="1" applyNumberFormat="1" applyFont="1" applyFill="1" applyBorder="1" applyAlignment="1">
      <alignment horizontal="center"/>
    </xf>
    <xf numFmtId="164" fontId="29" fillId="0" borderId="19" xfId="1" applyNumberFormat="1" applyFont="1" applyBorder="1"/>
    <xf numFmtId="3" fontId="29" fillId="0" borderId="19" xfId="1" applyNumberFormat="1" applyFont="1" applyBorder="1" applyAlignment="1">
      <alignment horizontal="center"/>
    </xf>
    <xf numFmtId="4" fontId="0" fillId="0" borderId="19" xfId="0" applyNumberFormat="1" applyBorder="1" applyAlignment="1"/>
    <xf numFmtId="4" fontId="28" fillId="0" borderId="19" xfId="1" applyNumberFormat="1" applyFont="1" applyFill="1" applyBorder="1"/>
    <xf numFmtId="3" fontId="31" fillId="7" borderId="19" xfId="0" applyNumberFormat="1" applyFont="1" applyFill="1" applyBorder="1" applyAlignment="1">
      <alignment horizontal="center"/>
    </xf>
    <xf numFmtId="49" fontId="23" fillId="8" borderId="19" xfId="0" applyNumberFormat="1" applyFont="1" applyFill="1" applyBorder="1" applyAlignment="1">
      <alignment horizontal="left" vertical="top" wrapText="1"/>
    </xf>
    <xf numFmtId="4" fontId="33" fillId="0" borderId="19" xfId="1" applyNumberFormat="1" applyFont="1" applyFill="1" applyBorder="1"/>
    <xf numFmtId="49" fontId="21" fillId="7" borderId="19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2" fillId="6" borderId="9" xfId="0" applyFont="1" applyFill="1" applyBorder="1" applyAlignment="1">
      <alignment wrapText="1"/>
    </xf>
    <xf numFmtId="0" fontId="6" fillId="0" borderId="31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7" borderId="17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3" fontId="32" fillId="0" borderId="25" xfId="0" applyNumberFormat="1" applyFont="1" applyFill="1" applyBorder="1" applyAlignment="1">
      <alignment horizontal="center" vertical="center" wrapText="1"/>
    </xf>
    <xf numFmtId="3" fontId="32" fillId="0" borderId="33" xfId="0" applyNumberFormat="1" applyFont="1" applyFill="1" applyBorder="1" applyAlignment="1">
      <alignment horizontal="center" vertical="center" wrapText="1"/>
    </xf>
  </cellXfs>
  <cellStyles count="2">
    <cellStyle name="Millares_Hoja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1174303</xdr:colOff>
      <xdr:row>0</xdr:row>
      <xdr:rowOff>1251854</xdr:rowOff>
    </xdr:from>
    <xdr:ext cx="7288534" cy="2910220"/>
    <xdr:sp macro="" textlink="">
      <xdr:nvSpPr>
        <xdr:cNvPr id="6" name="5 CuadroTexto"/>
        <xdr:cNvSpPr txBox="1"/>
      </xdr:nvSpPr>
      <xdr:spPr>
        <a:xfrm>
          <a:off x="4712160" y="1251854"/>
          <a:ext cx="7288534" cy="2910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s-ES_tradnl" sz="2000">
              <a:solidFill>
                <a:schemeClr val="tx1"/>
              </a:solidFill>
              <a:latin typeface="+mn-lt"/>
              <a:ea typeface="+mn-ea"/>
              <a:cs typeface="+mn-cs"/>
            </a:rPr>
            <a:t>DIRECCIÓN CENTRAL DE RECURSOS HUMANOS</a:t>
          </a:r>
          <a:endParaRPr lang="es-ES" sz="2000"/>
        </a:p>
        <a:p>
          <a:pPr algn="ctr"/>
          <a:r>
            <a:rPr lang="es-ES_tradnl" sz="2000">
              <a:solidFill>
                <a:schemeClr val="tx1"/>
              </a:solidFill>
              <a:latin typeface="+mn-lt"/>
              <a:ea typeface="+mn-ea"/>
              <a:cs typeface="+mn-cs"/>
            </a:rPr>
            <a:t>DEPARTAMENTO DE RECLUTAMIENTO DE SELECCIÓN DE PERSONAL</a:t>
          </a:r>
          <a:endParaRPr lang="es-ES" sz="2000"/>
        </a:p>
        <a:p>
          <a:pPr algn="ctr"/>
          <a:r>
            <a:rPr lang="es-ES_tradnl" sz="2000" b="1">
              <a:solidFill>
                <a:schemeClr val="tx1"/>
              </a:solidFill>
              <a:latin typeface="+mn-lt"/>
              <a:ea typeface="+mn-ea"/>
              <a:cs typeface="+mn-cs"/>
            </a:rPr>
            <a:t>PALACIO DE LA POLICIA NACIONAL</a:t>
          </a:r>
          <a:endParaRPr lang="es-ES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2000" b="1">
              <a:solidFill>
                <a:schemeClr val="tx1"/>
              </a:solidFill>
              <a:latin typeface="+mn-lt"/>
              <a:ea typeface="+mn-ea"/>
              <a:cs typeface="+mn-cs"/>
            </a:rPr>
            <a:t>SANTO DOMINGO, D.N.</a:t>
          </a:r>
          <a:endParaRPr lang="es-ES" sz="2000"/>
        </a:p>
        <a:p>
          <a:pPr algn="ctr"/>
          <a:r>
            <a:rPr lang="es-ES_tradnl" sz="2000" b="1">
              <a:solidFill>
                <a:schemeClr val="tx1"/>
              </a:solidFill>
              <a:latin typeface="+mn-lt"/>
              <a:ea typeface="+mn-ea"/>
              <a:cs typeface="+mn-cs"/>
            </a:rPr>
            <a:t>***********</a:t>
          </a:r>
          <a:endParaRPr lang="es-ES" sz="2000"/>
        </a:p>
        <a:p>
          <a:pPr algn="ctr"/>
          <a:r>
            <a:rPr lang="es-ES" sz="2000">
              <a:solidFill>
                <a:schemeClr val="tx1"/>
              </a:solidFill>
              <a:latin typeface="+mn-lt"/>
              <a:ea typeface="+mn-ea"/>
              <a:cs typeface="+mn-cs"/>
            </a:rPr>
            <a:t>“TODO POR LA PATRIA”</a:t>
          </a:r>
          <a:endParaRPr lang="es-ES" sz="2000"/>
        </a:p>
        <a:p>
          <a:pPr algn="ctr"/>
          <a:r>
            <a:rPr lang="es-ES" sz="2000">
              <a:solidFill>
                <a:schemeClr val="tx1"/>
              </a:solidFill>
              <a:latin typeface="+mn-lt"/>
              <a:ea typeface="+mn-ea"/>
              <a:cs typeface="+mn-cs"/>
            </a:rPr>
            <a:t>"AÑO DEL FOMENTÓ DE LA VIVIENDA"</a:t>
          </a:r>
        </a:p>
        <a:p>
          <a:pPr algn="ctr"/>
          <a:r>
            <a:rPr lang="es-ES_tradnl" sz="2000">
              <a:solidFill>
                <a:schemeClr val="tx1"/>
              </a:solidFill>
              <a:latin typeface="+mn-lt"/>
              <a:ea typeface="+mn-ea"/>
              <a:cs typeface="+mn-cs"/>
            </a:rPr>
            <a:t>POA 201</a:t>
          </a:r>
          <a:r>
            <a:rPr lang="x-none" sz="2000">
              <a:solidFill>
                <a:schemeClr val="tx1"/>
              </a:solidFill>
              <a:latin typeface="+mn-lt"/>
              <a:ea typeface="+mn-ea"/>
              <a:cs typeface="+mn-cs"/>
            </a:rPr>
            <a:t>6</a:t>
          </a:r>
          <a:endParaRPr lang="es-ES" sz="2000"/>
        </a:p>
        <a:p>
          <a:pPr algn="ctr"/>
          <a:endParaRPr lang="es-ES" sz="2000"/>
        </a:p>
      </xdr:txBody>
    </xdr:sp>
    <xdr:clientData/>
  </xdr:oneCellAnchor>
  <xdr:twoCellAnchor editAs="oneCell">
    <xdr:from>
      <xdr:col>4</xdr:col>
      <xdr:colOff>1047754</xdr:colOff>
      <xdr:row>0</xdr:row>
      <xdr:rowOff>0</xdr:rowOff>
    </xdr:from>
    <xdr:to>
      <xdr:col>6</xdr:col>
      <xdr:colOff>285750</xdr:colOff>
      <xdr:row>0</xdr:row>
      <xdr:rowOff>1306286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15897" y="0"/>
          <a:ext cx="1673674" cy="1306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1362075</xdr:colOff>
      <xdr:row>3</xdr:row>
      <xdr:rowOff>142875</xdr:rowOff>
    </xdr:from>
    <xdr:ext cx="4448334" cy="1751890"/>
    <xdr:sp macro="" textlink="">
      <xdr:nvSpPr>
        <xdr:cNvPr id="3" name="2 CuadroTexto"/>
        <xdr:cNvSpPr txBox="1"/>
      </xdr:nvSpPr>
      <xdr:spPr>
        <a:xfrm>
          <a:off x="1933575" y="714375"/>
          <a:ext cx="4448334" cy="17518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s-ES_tradnl" sz="1200">
              <a:solidFill>
                <a:schemeClr val="tx1"/>
              </a:solidFill>
              <a:latin typeface="+mn-lt"/>
              <a:ea typeface="+mn-ea"/>
              <a:cs typeface="+mn-cs"/>
            </a:rPr>
            <a:t>DIRECCIÓN CENTRAL DE RECURSOS HUMANOS</a:t>
          </a:r>
          <a:endParaRPr lang="es-ES" sz="1200"/>
        </a:p>
        <a:p>
          <a:pPr algn="ctr"/>
          <a:r>
            <a:rPr lang="es-ES_tradnl" sz="1200">
              <a:solidFill>
                <a:schemeClr val="tx1"/>
              </a:solidFill>
              <a:latin typeface="+mn-lt"/>
              <a:ea typeface="+mn-ea"/>
              <a:cs typeface="+mn-cs"/>
            </a:rPr>
            <a:t>DEPARTAMENTO DE RECLUTAMIENTO DE SELECCIÓN DE PERSONAL</a:t>
          </a:r>
          <a:endParaRPr lang="es-ES" sz="1200"/>
        </a:p>
        <a:p>
          <a:pPr algn="ctr"/>
          <a:r>
            <a:rPr lang="es-ES_tradnl" sz="1200" b="1">
              <a:solidFill>
                <a:schemeClr val="tx1"/>
              </a:solidFill>
              <a:latin typeface="+mn-lt"/>
              <a:ea typeface="+mn-ea"/>
              <a:cs typeface="+mn-cs"/>
            </a:rPr>
            <a:t>PALACIO DE LA POLICIA NACIONAL</a:t>
          </a:r>
          <a:endParaRPr lang="es-E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_tradnl" sz="1200" b="1">
              <a:solidFill>
                <a:schemeClr val="tx1"/>
              </a:solidFill>
              <a:latin typeface="+mn-lt"/>
              <a:ea typeface="+mn-ea"/>
              <a:cs typeface="+mn-cs"/>
            </a:rPr>
            <a:t>SANTO DOMINGO, D.N.</a:t>
          </a:r>
          <a:endParaRPr lang="es-ES" sz="1200"/>
        </a:p>
        <a:p>
          <a:pPr algn="ctr"/>
          <a:r>
            <a:rPr lang="es-ES_tradnl" sz="1200" b="1">
              <a:solidFill>
                <a:schemeClr val="tx1"/>
              </a:solidFill>
              <a:latin typeface="+mn-lt"/>
              <a:ea typeface="+mn-ea"/>
              <a:cs typeface="+mn-cs"/>
            </a:rPr>
            <a:t>***********</a:t>
          </a:r>
          <a:endParaRPr lang="es-ES" sz="1200"/>
        </a:p>
        <a:p>
          <a:pPr algn="ctr"/>
          <a:r>
            <a:rPr lang="es-ES" sz="1200">
              <a:solidFill>
                <a:schemeClr val="tx1"/>
              </a:solidFill>
              <a:latin typeface="+mn-lt"/>
              <a:ea typeface="+mn-ea"/>
              <a:cs typeface="+mn-cs"/>
            </a:rPr>
            <a:t>“TODO POR LA PATRIA”</a:t>
          </a:r>
          <a:endParaRPr lang="es-ES" sz="1200"/>
        </a:p>
        <a:p>
          <a:pPr algn="ctr"/>
          <a:r>
            <a:rPr lang="es-ES" sz="1100">
              <a:solidFill>
                <a:schemeClr val="tx1"/>
              </a:solidFill>
              <a:latin typeface="+mn-lt"/>
              <a:ea typeface="+mn-ea"/>
              <a:cs typeface="+mn-cs"/>
            </a:rPr>
            <a:t>"AÑO DEL FOMENTÓ DE LA VIVIENDA"</a:t>
          </a:r>
          <a:endParaRPr lang="es-ES" sz="1200"/>
        </a:p>
        <a:p>
          <a:pPr algn="ctr"/>
          <a:r>
            <a:rPr lang="es-ES_tradnl" sz="1100">
              <a:solidFill>
                <a:schemeClr val="tx1"/>
              </a:solidFill>
              <a:latin typeface="+mn-lt"/>
              <a:ea typeface="+mn-ea"/>
              <a:cs typeface="+mn-cs"/>
            </a:rPr>
            <a:t>POA 201</a:t>
          </a:r>
          <a:r>
            <a:rPr lang="x-none" sz="1100">
              <a:solidFill>
                <a:schemeClr val="tx1"/>
              </a:solidFill>
              <a:latin typeface="+mn-lt"/>
              <a:ea typeface="+mn-ea"/>
              <a:cs typeface="+mn-cs"/>
            </a:rPr>
            <a:t>6</a:t>
          </a:r>
          <a:endParaRPr lang="es-E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endParaRPr lang="es-ES" sz="1200"/>
        </a:p>
      </xdr:txBody>
    </xdr:sp>
    <xdr:clientData/>
  </xdr:oneCellAnchor>
  <xdr:twoCellAnchor editAs="oneCell">
    <xdr:from>
      <xdr:col>3</xdr:col>
      <xdr:colOff>66676</xdr:colOff>
      <xdr:row>0</xdr:row>
      <xdr:rowOff>47625</xdr:rowOff>
    </xdr:from>
    <xdr:to>
      <xdr:col>4</xdr:col>
      <xdr:colOff>514351</xdr:colOff>
      <xdr:row>4</xdr:row>
      <xdr:rowOff>9525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1" y="47625"/>
          <a:ext cx="8953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10" zoomScale="70" zoomScaleNormal="70" workbookViewId="0">
      <selection sqref="A1:N1"/>
    </sheetView>
  </sheetViews>
  <sheetFormatPr baseColWidth="10" defaultRowHeight="15"/>
  <cols>
    <col min="1" max="1" width="35" customWidth="1"/>
    <col min="2" max="2" width="18" customWidth="1"/>
    <col min="3" max="3" width="21.85546875" customWidth="1"/>
    <col min="4" max="4" width="20.5703125" bestFit="1" customWidth="1"/>
    <col min="5" max="5" width="16.28515625" customWidth="1"/>
    <col min="6" max="6" width="20.140625" customWidth="1"/>
    <col min="7" max="7" width="14" customWidth="1"/>
    <col min="10" max="10" width="10.28515625" customWidth="1"/>
    <col min="11" max="11" width="19.85546875" customWidth="1"/>
    <col min="12" max="12" width="14" customWidth="1"/>
    <col min="13" max="13" width="15.140625" customWidth="1"/>
    <col min="14" max="14" width="13.140625" customWidth="1"/>
  </cols>
  <sheetData>
    <row r="1" spans="1:14" ht="313.5" customHeight="1" thickBo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4" customHeight="1" thickBot="1">
      <c r="A2" s="75" t="s">
        <v>30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>
      <c r="A3" s="78" t="s">
        <v>35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4" ht="52.5" customHeight="1" thickBot="1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 ht="26.25" thickBot="1">
      <c r="A5" s="84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1:14" ht="23.25" customHeight="1" thickBot="1">
      <c r="A6" s="87" t="s">
        <v>2</v>
      </c>
      <c r="B6" s="88"/>
      <c r="C6" s="99" t="s">
        <v>32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14" ht="21" customHeight="1" thickBot="1">
      <c r="A7" s="89"/>
      <c r="B7" s="90"/>
      <c r="C7" s="91" t="s">
        <v>3</v>
      </c>
      <c r="D7" s="98"/>
      <c r="E7" s="92"/>
      <c r="F7" s="4" t="s">
        <v>4</v>
      </c>
      <c r="G7" s="91" t="s">
        <v>23</v>
      </c>
      <c r="H7" s="92"/>
      <c r="I7" s="103" t="s">
        <v>24</v>
      </c>
      <c r="J7" s="104"/>
      <c r="K7" s="91" t="s">
        <v>25</v>
      </c>
      <c r="L7" s="92"/>
      <c r="M7" s="51" t="s">
        <v>5</v>
      </c>
      <c r="N7" s="52"/>
    </row>
    <row r="8" spans="1:14" ht="22.5" customHeight="1" thickBot="1">
      <c r="A8" s="89"/>
      <c r="B8" s="90"/>
      <c r="C8" s="93" t="s">
        <v>36</v>
      </c>
      <c r="D8" s="94"/>
      <c r="E8" s="95"/>
      <c r="F8" s="3" t="s">
        <v>6</v>
      </c>
      <c r="G8" s="96">
        <v>1540</v>
      </c>
      <c r="H8" s="97"/>
      <c r="I8" s="102">
        <v>0.23</v>
      </c>
      <c r="J8" s="54"/>
      <c r="K8" s="49" t="s">
        <v>38</v>
      </c>
      <c r="L8" s="50"/>
      <c r="M8" s="53">
        <v>2000</v>
      </c>
      <c r="N8" s="54"/>
    </row>
    <row r="9" spans="1:14" ht="24.75" customHeight="1" thickBot="1">
      <c r="A9" s="89"/>
      <c r="B9" s="90"/>
      <c r="C9" s="93" t="s">
        <v>37</v>
      </c>
      <c r="D9" s="94"/>
      <c r="E9" s="95"/>
      <c r="F9" s="3" t="s">
        <v>6</v>
      </c>
      <c r="G9" s="96">
        <v>872</v>
      </c>
      <c r="H9" s="97"/>
      <c r="I9" s="102" t="s">
        <v>27</v>
      </c>
      <c r="J9" s="54"/>
      <c r="K9" s="105" t="s">
        <v>26</v>
      </c>
      <c r="L9" s="50"/>
      <c r="M9" s="53">
        <v>1000</v>
      </c>
      <c r="N9" s="54"/>
    </row>
    <row r="10" spans="1:14" ht="27.75" customHeight="1">
      <c r="A10" s="113" t="s">
        <v>31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</row>
    <row r="11" spans="1:14" ht="21" customHeight="1" thickBot="1">
      <c r="A11" s="116" t="s">
        <v>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8"/>
    </row>
    <row r="12" spans="1:14" ht="23.25" customHeight="1">
      <c r="A12" s="1" t="s">
        <v>7</v>
      </c>
      <c r="B12" s="65" t="s">
        <v>8</v>
      </c>
      <c r="C12" s="67"/>
      <c r="D12" s="1" t="s">
        <v>9</v>
      </c>
      <c r="E12" s="65" t="s">
        <v>10</v>
      </c>
      <c r="F12" s="66"/>
      <c r="G12" s="66"/>
      <c r="H12" s="66"/>
      <c r="I12" s="66"/>
      <c r="J12" s="66"/>
      <c r="K12" s="67"/>
      <c r="L12" s="65" t="s">
        <v>11</v>
      </c>
      <c r="M12" s="66"/>
      <c r="N12" s="67"/>
    </row>
    <row r="13" spans="1:14" ht="53.25" customHeight="1">
      <c r="A13" s="109" t="s">
        <v>12</v>
      </c>
      <c r="B13" s="69" t="s">
        <v>13</v>
      </c>
      <c r="C13" s="70"/>
      <c r="D13" s="2" t="s">
        <v>34</v>
      </c>
      <c r="E13" s="64" t="s">
        <v>14</v>
      </c>
      <c r="F13" s="64"/>
      <c r="G13" s="64"/>
      <c r="H13" s="64"/>
      <c r="I13" s="64"/>
      <c r="J13" s="64"/>
      <c r="K13" s="64"/>
      <c r="L13" s="55" t="s">
        <v>33</v>
      </c>
      <c r="M13" s="56"/>
      <c r="N13" s="57"/>
    </row>
    <row r="14" spans="1:14" ht="52.5" customHeight="1">
      <c r="A14" s="110"/>
      <c r="B14" s="69" t="s">
        <v>15</v>
      </c>
      <c r="C14" s="70"/>
      <c r="D14" s="2" t="s">
        <v>34</v>
      </c>
      <c r="E14" s="68" t="s">
        <v>16</v>
      </c>
      <c r="F14" s="68"/>
      <c r="G14" s="68"/>
      <c r="H14" s="68"/>
      <c r="I14" s="68"/>
      <c r="J14" s="68"/>
      <c r="K14" s="68"/>
      <c r="L14" s="58"/>
      <c r="M14" s="59"/>
      <c r="N14" s="60"/>
    </row>
    <row r="15" spans="1:14" ht="50.25" customHeight="1">
      <c r="A15" s="111"/>
      <c r="B15" s="69" t="s">
        <v>29</v>
      </c>
      <c r="C15" s="70"/>
      <c r="D15" s="2" t="s">
        <v>34</v>
      </c>
      <c r="E15" s="68" t="s">
        <v>17</v>
      </c>
      <c r="F15" s="68"/>
      <c r="G15" s="68"/>
      <c r="H15" s="68"/>
      <c r="I15" s="68"/>
      <c r="J15" s="68"/>
      <c r="K15" s="68"/>
      <c r="L15" s="58"/>
      <c r="M15" s="59"/>
      <c r="N15" s="60"/>
    </row>
    <row r="16" spans="1:14" ht="66" customHeight="1">
      <c r="A16" s="111"/>
      <c r="B16" s="69" t="s">
        <v>28</v>
      </c>
      <c r="C16" s="70"/>
      <c r="D16" s="2" t="s">
        <v>34</v>
      </c>
      <c r="E16" s="68" t="s">
        <v>16</v>
      </c>
      <c r="F16" s="68"/>
      <c r="G16" s="68"/>
      <c r="H16" s="68"/>
      <c r="I16" s="68"/>
      <c r="J16" s="68"/>
      <c r="K16" s="68"/>
      <c r="L16" s="58"/>
      <c r="M16" s="59"/>
      <c r="N16" s="60"/>
    </row>
    <row r="17" spans="1:14" ht="49.5" customHeight="1">
      <c r="A17" s="111"/>
      <c r="B17" s="69" t="s">
        <v>19</v>
      </c>
      <c r="C17" s="70"/>
      <c r="D17" s="2" t="s">
        <v>34</v>
      </c>
      <c r="E17" s="68" t="s">
        <v>18</v>
      </c>
      <c r="F17" s="68"/>
      <c r="G17" s="68"/>
      <c r="H17" s="68"/>
      <c r="I17" s="68"/>
      <c r="J17" s="68"/>
      <c r="K17" s="68"/>
      <c r="L17" s="58"/>
      <c r="M17" s="59"/>
      <c r="N17" s="60"/>
    </row>
    <row r="18" spans="1:14" ht="50.25" customHeight="1">
      <c r="A18" s="111"/>
      <c r="B18" s="69" t="s">
        <v>20</v>
      </c>
      <c r="C18" s="70"/>
      <c r="D18" s="2" t="s">
        <v>34</v>
      </c>
      <c r="E18" s="68" t="s">
        <v>21</v>
      </c>
      <c r="F18" s="68"/>
      <c r="G18" s="68"/>
      <c r="H18" s="68"/>
      <c r="I18" s="68"/>
      <c r="J18" s="68"/>
      <c r="K18" s="68"/>
      <c r="L18" s="58"/>
      <c r="M18" s="59"/>
      <c r="N18" s="60"/>
    </row>
    <row r="19" spans="1:14" ht="23.25" customHeight="1">
      <c r="A19" s="111"/>
      <c r="B19" s="71" t="s">
        <v>22</v>
      </c>
      <c r="C19" s="72"/>
      <c r="D19" s="106" t="s">
        <v>34</v>
      </c>
      <c r="E19" s="68" t="s">
        <v>21</v>
      </c>
      <c r="F19" s="68"/>
      <c r="G19" s="68"/>
      <c r="H19" s="68"/>
      <c r="I19" s="68"/>
      <c r="J19" s="68"/>
      <c r="K19" s="68"/>
      <c r="L19" s="58"/>
      <c r="M19" s="59"/>
      <c r="N19" s="60"/>
    </row>
    <row r="20" spans="1:14" ht="33" customHeight="1" thickBot="1">
      <c r="A20" s="112"/>
      <c r="B20" s="73"/>
      <c r="C20" s="74"/>
      <c r="D20" s="107"/>
      <c r="E20" s="119"/>
      <c r="F20" s="119"/>
      <c r="G20" s="119"/>
      <c r="H20" s="119"/>
      <c r="I20" s="119"/>
      <c r="J20" s="119"/>
      <c r="K20" s="119"/>
      <c r="L20" s="61"/>
      <c r="M20" s="62"/>
      <c r="N20" s="63"/>
    </row>
  </sheetData>
  <mergeCells count="43">
    <mergeCell ref="D19:D20"/>
    <mergeCell ref="B16:C16"/>
    <mergeCell ref="A1:N1"/>
    <mergeCell ref="L12:N12"/>
    <mergeCell ref="A13:A20"/>
    <mergeCell ref="B12:C12"/>
    <mergeCell ref="B13:C13"/>
    <mergeCell ref="B14:C14"/>
    <mergeCell ref="B15:C15"/>
    <mergeCell ref="B17:C17"/>
    <mergeCell ref="C8:E8"/>
    <mergeCell ref="G8:H8"/>
    <mergeCell ref="A10:N10"/>
    <mergeCell ref="A11:N11"/>
    <mergeCell ref="E18:K18"/>
    <mergeCell ref="E19:K20"/>
    <mergeCell ref="B18:C18"/>
    <mergeCell ref="B19:C20"/>
    <mergeCell ref="A2:N2"/>
    <mergeCell ref="A3:N4"/>
    <mergeCell ref="A5:N5"/>
    <mergeCell ref="A6:B9"/>
    <mergeCell ref="K7:L7"/>
    <mergeCell ref="C9:E9"/>
    <mergeCell ref="G9:H9"/>
    <mergeCell ref="C7:E7"/>
    <mergeCell ref="G7:H7"/>
    <mergeCell ref="C6:N6"/>
    <mergeCell ref="I8:J8"/>
    <mergeCell ref="I9:J9"/>
    <mergeCell ref="I7:J7"/>
    <mergeCell ref="K9:L9"/>
    <mergeCell ref="K8:L8"/>
    <mergeCell ref="M7:N7"/>
    <mergeCell ref="M9:N9"/>
    <mergeCell ref="M8:N8"/>
    <mergeCell ref="L13:N20"/>
    <mergeCell ref="E13:K13"/>
    <mergeCell ref="E12:K12"/>
    <mergeCell ref="E14:K14"/>
    <mergeCell ref="E15:K15"/>
    <mergeCell ref="E17:K17"/>
    <mergeCell ref="E16:K16"/>
  </mergeCells>
  <pageMargins left="0.62992125984251968" right="0.23622047244094491" top="0.35433070866141736" bottom="0.35433070866141736" header="0.31496062992125984" footer="0.31496062992125984"/>
  <pageSetup scale="52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opLeftCell="A40" workbookViewId="0">
      <selection activeCell="L7" sqref="L7"/>
    </sheetView>
  </sheetViews>
  <sheetFormatPr baseColWidth="10" defaultRowHeight="15"/>
  <cols>
    <col min="1" max="2" width="4.28515625" customWidth="1"/>
    <col min="3" max="3" width="45.85546875" customWidth="1"/>
    <col min="4" max="4" width="6.7109375" customWidth="1"/>
    <col min="5" max="5" width="10.5703125" customWidth="1"/>
    <col min="6" max="6" width="13.140625" customWidth="1"/>
    <col min="7" max="7" width="10" customWidth="1"/>
    <col min="8" max="8" width="13.85546875" customWidth="1"/>
    <col min="9" max="9" width="7.85546875" customWidth="1"/>
    <col min="10" max="10" width="10.28515625" customWidth="1"/>
  </cols>
  <sheetData>
    <row r="1" spans="1:10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10">
      <c r="A2" s="122"/>
      <c r="B2" s="122"/>
      <c r="C2" s="122"/>
      <c r="D2" s="122"/>
      <c r="E2" s="122"/>
      <c r="F2" s="122"/>
      <c r="G2" s="122"/>
      <c r="H2" s="122"/>
      <c r="I2" s="122"/>
      <c r="J2" s="122"/>
    </row>
    <row r="3" spans="1:10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6" spans="1:10">
      <c r="A6" s="122"/>
      <c r="B6" s="122"/>
      <c r="C6" s="122"/>
      <c r="D6" s="122"/>
      <c r="E6" s="122"/>
      <c r="F6" s="122"/>
      <c r="G6" s="122"/>
      <c r="H6" s="122"/>
      <c r="I6" s="122"/>
      <c r="J6" s="122"/>
    </row>
    <row r="7" spans="1:10" ht="96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</row>
    <row r="8" spans="1:10" ht="18">
      <c r="A8" s="5"/>
      <c r="B8" s="5"/>
      <c r="C8" s="5"/>
      <c r="D8" s="5"/>
      <c r="E8" s="5"/>
      <c r="F8" s="6"/>
      <c r="G8" s="5"/>
      <c r="H8" s="5"/>
      <c r="I8" s="5"/>
      <c r="J8" s="45" t="s">
        <v>40</v>
      </c>
    </row>
    <row r="9" spans="1:10" ht="15.75">
      <c r="D9" s="123">
        <v>2017</v>
      </c>
      <c r="E9" s="124"/>
      <c r="F9" s="124"/>
      <c r="G9" s="124"/>
      <c r="H9" s="124"/>
      <c r="I9" s="125"/>
      <c r="J9" s="48">
        <v>2017</v>
      </c>
    </row>
    <row r="10" spans="1:10">
      <c r="A10" s="126" t="s">
        <v>41</v>
      </c>
      <c r="B10" s="126" t="s">
        <v>42</v>
      </c>
      <c r="C10" s="126" t="s">
        <v>43</v>
      </c>
      <c r="D10" s="127" t="s">
        <v>44</v>
      </c>
      <c r="E10" s="127" t="s">
        <v>45</v>
      </c>
      <c r="F10" s="128" t="s">
        <v>46</v>
      </c>
      <c r="G10" s="129" t="s">
        <v>47</v>
      </c>
      <c r="H10" s="129" t="s">
        <v>48</v>
      </c>
      <c r="I10" s="129" t="s">
        <v>49</v>
      </c>
      <c r="J10" s="131"/>
    </row>
    <row r="11" spans="1:10">
      <c r="A11" s="126"/>
      <c r="B11" s="126"/>
      <c r="C11" s="126"/>
      <c r="D11" s="127"/>
      <c r="E11" s="127" t="s">
        <v>50</v>
      </c>
      <c r="F11" s="128" t="s">
        <v>5</v>
      </c>
      <c r="G11" s="130"/>
      <c r="H11" s="130"/>
      <c r="I11" s="130"/>
      <c r="J11" s="132"/>
    </row>
    <row r="12" spans="1:10" ht="51">
      <c r="A12" s="7"/>
      <c r="B12" s="7"/>
      <c r="C12" s="46" t="s">
        <v>51</v>
      </c>
      <c r="D12" s="8"/>
      <c r="E12" s="9"/>
      <c r="F12" s="10"/>
      <c r="G12" s="120" t="s">
        <v>52</v>
      </c>
      <c r="H12" s="121"/>
      <c r="I12" s="11"/>
      <c r="J12" s="12" t="e">
        <f>(F13+F33+F41+F51)</f>
        <v>#VALUE!</v>
      </c>
    </row>
    <row r="13" spans="1:10">
      <c r="A13" s="13"/>
      <c r="B13" s="13" t="s">
        <v>53</v>
      </c>
      <c r="C13" s="14" t="s">
        <v>54</v>
      </c>
      <c r="D13" s="15"/>
      <c r="E13" s="16"/>
      <c r="F13" s="17" t="e">
        <f>(F14+F15+F16+F17+F18+F19+F20+F21+F22+F23+F24+F25+F26+F27+F28+F29+F30+F31)</f>
        <v>#VALUE!</v>
      </c>
      <c r="G13" s="18"/>
      <c r="H13" s="19" t="s">
        <v>39</v>
      </c>
      <c r="I13" s="20" t="s">
        <v>55</v>
      </c>
      <c r="J13" s="16"/>
    </row>
    <row r="14" spans="1:10">
      <c r="A14" s="13"/>
      <c r="B14" s="13"/>
      <c r="C14" s="21" t="s">
        <v>56</v>
      </c>
      <c r="D14" s="22">
        <v>15</v>
      </c>
      <c r="E14" s="23">
        <v>35</v>
      </c>
      <c r="F14" s="23">
        <f t="shared" ref="F14:F31" si="0">(D14*E14)</f>
        <v>525</v>
      </c>
      <c r="G14" s="18"/>
      <c r="H14" s="24"/>
      <c r="I14" s="25"/>
      <c r="J14" s="16"/>
    </row>
    <row r="15" spans="1:10">
      <c r="A15" s="13"/>
      <c r="B15" s="13"/>
      <c r="C15" s="21" t="s">
        <v>57</v>
      </c>
      <c r="D15" s="22">
        <v>12</v>
      </c>
      <c r="E15" s="23">
        <v>1000</v>
      </c>
      <c r="F15" s="23">
        <f t="shared" si="0"/>
        <v>12000</v>
      </c>
      <c r="G15" s="18"/>
      <c r="H15" s="24"/>
      <c r="I15" s="25"/>
      <c r="J15" s="16"/>
    </row>
    <row r="16" spans="1:10">
      <c r="A16" s="13"/>
      <c r="B16" s="13"/>
      <c r="C16" s="21" t="s">
        <v>58</v>
      </c>
      <c r="D16" s="22">
        <v>18</v>
      </c>
      <c r="E16" s="23">
        <v>600</v>
      </c>
      <c r="F16" s="23">
        <f t="shared" si="0"/>
        <v>10800</v>
      </c>
      <c r="G16" s="18"/>
      <c r="H16" s="24"/>
      <c r="I16" s="25"/>
      <c r="J16" s="16"/>
    </row>
    <row r="17" spans="1:10">
      <c r="A17" s="13"/>
      <c r="B17" s="13"/>
      <c r="C17" s="21" t="s">
        <v>59</v>
      </c>
      <c r="D17" s="22">
        <v>10</v>
      </c>
      <c r="E17" s="23">
        <v>35</v>
      </c>
      <c r="F17" s="23">
        <f t="shared" si="0"/>
        <v>350</v>
      </c>
      <c r="G17" s="18"/>
      <c r="H17" s="24"/>
      <c r="I17" s="25"/>
      <c r="J17" s="16" t="s">
        <v>0</v>
      </c>
    </row>
    <row r="18" spans="1:10">
      <c r="A18" s="13"/>
      <c r="B18" s="13"/>
      <c r="C18" s="21" t="s">
        <v>60</v>
      </c>
      <c r="D18" s="22">
        <v>10</v>
      </c>
      <c r="E18" s="23">
        <v>21</v>
      </c>
      <c r="F18" s="23">
        <f t="shared" si="0"/>
        <v>210</v>
      </c>
      <c r="G18" s="18"/>
      <c r="H18" s="24"/>
      <c r="I18" s="25"/>
      <c r="J18" s="16"/>
    </row>
    <row r="19" spans="1:10">
      <c r="A19" s="13"/>
      <c r="B19" s="13"/>
      <c r="C19" s="21" t="s">
        <v>61</v>
      </c>
      <c r="D19" s="22">
        <v>500</v>
      </c>
      <c r="E19" s="23">
        <v>212</v>
      </c>
      <c r="F19" s="23">
        <f t="shared" si="0"/>
        <v>106000</v>
      </c>
      <c r="G19" s="18"/>
      <c r="H19" s="24"/>
      <c r="I19" s="25"/>
      <c r="J19" s="16"/>
    </row>
    <row r="20" spans="1:10">
      <c r="A20" s="13"/>
      <c r="B20" s="13"/>
      <c r="C20" s="21" t="s">
        <v>62</v>
      </c>
      <c r="D20" s="22">
        <v>100</v>
      </c>
      <c r="E20" s="23">
        <v>318</v>
      </c>
      <c r="F20" s="23">
        <f t="shared" si="0"/>
        <v>31800</v>
      </c>
      <c r="G20" s="18"/>
      <c r="H20" s="24"/>
      <c r="I20" s="25"/>
      <c r="J20" s="16"/>
    </row>
    <row r="21" spans="1:10">
      <c r="A21" s="13"/>
      <c r="B21" s="13"/>
      <c r="C21" s="21" t="s">
        <v>63</v>
      </c>
      <c r="D21" s="22">
        <v>2</v>
      </c>
      <c r="E21" s="23">
        <v>340</v>
      </c>
      <c r="F21" s="23">
        <f t="shared" si="0"/>
        <v>680</v>
      </c>
      <c r="G21" s="18"/>
      <c r="H21" s="24"/>
      <c r="I21" s="25"/>
      <c r="J21" s="16"/>
    </row>
    <row r="22" spans="1:10">
      <c r="A22" s="13"/>
      <c r="B22" s="13"/>
      <c r="C22" s="21" t="s">
        <v>64</v>
      </c>
      <c r="D22" s="22">
        <v>2</v>
      </c>
      <c r="E22" s="23">
        <v>2500</v>
      </c>
      <c r="F22" s="23">
        <f t="shared" si="0"/>
        <v>5000</v>
      </c>
      <c r="G22" s="18"/>
      <c r="H22" s="24"/>
      <c r="I22" s="25"/>
      <c r="J22" s="16"/>
    </row>
    <row r="23" spans="1:10" ht="30">
      <c r="A23" s="13"/>
      <c r="B23" s="13"/>
      <c r="C23" s="21" t="s">
        <v>98</v>
      </c>
      <c r="D23" s="22">
        <v>3000</v>
      </c>
      <c r="E23" s="23">
        <v>5450</v>
      </c>
      <c r="F23" s="23">
        <f t="shared" si="0"/>
        <v>16350000</v>
      </c>
      <c r="G23" s="18"/>
      <c r="H23" s="24"/>
      <c r="I23" s="25"/>
      <c r="J23" s="16"/>
    </row>
    <row r="24" spans="1:10">
      <c r="A24" s="13"/>
      <c r="B24" s="13"/>
      <c r="C24" s="21" t="s">
        <v>65</v>
      </c>
      <c r="D24" s="22">
        <v>0</v>
      </c>
      <c r="E24" s="26" t="s">
        <v>66</v>
      </c>
      <c r="F24" s="23" t="e">
        <f t="shared" si="0"/>
        <v>#VALUE!</v>
      </c>
      <c r="G24" s="18"/>
      <c r="H24" s="24"/>
      <c r="I24" s="25"/>
      <c r="J24" s="16"/>
    </row>
    <row r="25" spans="1:10">
      <c r="A25" s="13"/>
      <c r="B25" s="13"/>
      <c r="C25" s="21" t="s">
        <v>67</v>
      </c>
      <c r="D25" s="22">
        <v>100</v>
      </c>
      <c r="E25" s="23">
        <v>105</v>
      </c>
      <c r="F25" s="23">
        <f t="shared" si="0"/>
        <v>10500</v>
      </c>
      <c r="G25" s="18"/>
      <c r="H25" s="24"/>
      <c r="I25" s="25"/>
      <c r="J25" s="16"/>
    </row>
    <row r="26" spans="1:10">
      <c r="A26" s="13"/>
      <c r="B26" s="13"/>
      <c r="C26" s="21" t="s">
        <v>68</v>
      </c>
      <c r="D26" s="22">
        <v>100</v>
      </c>
      <c r="E26" s="23">
        <v>508</v>
      </c>
      <c r="F26" s="23">
        <f t="shared" si="0"/>
        <v>50800</v>
      </c>
      <c r="G26" s="18"/>
      <c r="H26" s="24"/>
      <c r="I26" s="25"/>
      <c r="J26" s="16"/>
    </row>
    <row r="27" spans="1:10">
      <c r="A27" s="13"/>
      <c r="B27" s="13"/>
      <c r="C27" s="21" t="s">
        <v>69</v>
      </c>
      <c r="D27" s="22">
        <v>100</v>
      </c>
      <c r="E27" s="23">
        <v>40</v>
      </c>
      <c r="F27" s="23">
        <f t="shared" si="0"/>
        <v>4000</v>
      </c>
      <c r="G27" s="18"/>
      <c r="H27" s="24"/>
      <c r="I27" s="25"/>
      <c r="J27" s="16"/>
    </row>
    <row r="28" spans="1:10">
      <c r="A28" s="13"/>
      <c r="B28" s="13"/>
      <c r="C28" s="21" t="s">
        <v>70</v>
      </c>
      <c r="D28" s="22">
        <v>0</v>
      </c>
      <c r="E28" s="27">
        <v>5874</v>
      </c>
      <c r="F28" s="23">
        <f t="shared" si="0"/>
        <v>0</v>
      </c>
      <c r="G28" s="18"/>
      <c r="H28" s="24"/>
      <c r="I28" s="25"/>
      <c r="J28" s="16"/>
    </row>
    <row r="29" spans="1:10" ht="15.75">
      <c r="A29" s="13"/>
      <c r="B29" s="13"/>
      <c r="C29" s="21" t="s">
        <v>71</v>
      </c>
      <c r="D29" s="22">
        <v>100</v>
      </c>
      <c r="E29" s="27">
        <v>5933</v>
      </c>
      <c r="F29" s="23">
        <f t="shared" si="0"/>
        <v>593300</v>
      </c>
      <c r="G29" s="18"/>
      <c r="H29" s="24"/>
      <c r="I29" s="25"/>
      <c r="J29" s="16"/>
    </row>
    <row r="30" spans="1:10">
      <c r="A30" s="13"/>
      <c r="B30" s="13"/>
      <c r="C30" s="21" t="s">
        <v>72</v>
      </c>
      <c r="D30" s="22">
        <v>0</v>
      </c>
      <c r="E30" s="27">
        <v>1622.5</v>
      </c>
      <c r="F30" s="23">
        <f t="shared" si="0"/>
        <v>0</v>
      </c>
      <c r="G30" s="18"/>
      <c r="H30" s="24"/>
      <c r="I30" s="25"/>
      <c r="J30" s="16"/>
    </row>
    <row r="31" spans="1:10">
      <c r="A31" s="13"/>
      <c r="B31" s="13"/>
      <c r="C31" s="21" t="s">
        <v>73</v>
      </c>
      <c r="D31" s="22">
        <v>0</v>
      </c>
      <c r="E31" s="27">
        <v>1395</v>
      </c>
      <c r="F31" s="23">
        <f t="shared" si="0"/>
        <v>0</v>
      </c>
      <c r="G31" s="18"/>
      <c r="H31" s="24"/>
      <c r="I31" s="25"/>
      <c r="J31" s="16"/>
    </row>
    <row r="32" spans="1:10">
      <c r="A32" s="13"/>
      <c r="B32" s="13"/>
      <c r="C32" s="21"/>
      <c r="D32" s="22"/>
      <c r="E32" s="27"/>
      <c r="F32" s="28"/>
      <c r="G32" s="18"/>
      <c r="H32" s="24"/>
      <c r="I32" s="25"/>
      <c r="J32" s="16"/>
    </row>
    <row r="33" spans="1:10">
      <c r="A33" s="13"/>
      <c r="B33" s="29" t="s">
        <v>74</v>
      </c>
      <c r="C33" s="30" t="s">
        <v>75</v>
      </c>
      <c r="D33" s="31"/>
      <c r="E33" s="32"/>
      <c r="F33" s="33">
        <v>170000</v>
      </c>
      <c r="G33" s="18"/>
      <c r="H33" s="19" t="s">
        <v>39</v>
      </c>
      <c r="I33" s="20" t="s">
        <v>55</v>
      </c>
      <c r="J33" s="16"/>
    </row>
    <row r="34" spans="1:10">
      <c r="A34" s="13"/>
      <c r="B34" s="34"/>
      <c r="C34" s="35" t="s">
        <v>76</v>
      </c>
      <c r="D34" s="36">
        <v>1</v>
      </c>
      <c r="E34" s="37">
        <v>2500</v>
      </c>
      <c r="F34" s="38">
        <f t="shared" ref="F34:F39" si="1">(D34*E34)</f>
        <v>2500</v>
      </c>
      <c r="G34" s="18"/>
      <c r="H34" s="24"/>
      <c r="I34" s="25"/>
      <c r="J34" s="16"/>
    </row>
    <row r="35" spans="1:10">
      <c r="A35" s="13"/>
      <c r="B35" s="34"/>
      <c r="C35" s="35" t="s">
        <v>77</v>
      </c>
      <c r="D35" s="36">
        <v>3</v>
      </c>
      <c r="E35" s="37">
        <v>8500</v>
      </c>
      <c r="F35" s="38">
        <f t="shared" si="1"/>
        <v>25500</v>
      </c>
      <c r="G35" s="18"/>
      <c r="H35" s="24"/>
      <c r="I35" s="25"/>
      <c r="J35" s="16"/>
    </row>
    <row r="36" spans="1:10">
      <c r="A36" s="13"/>
      <c r="B36" s="34"/>
      <c r="C36" s="35" t="s">
        <v>78</v>
      </c>
      <c r="D36" s="36">
        <v>2</v>
      </c>
      <c r="E36" s="37">
        <v>2500</v>
      </c>
      <c r="F36" s="38">
        <f t="shared" si="1"/>
        <v>5000</v>
      </c>
      <c r="G36" s="18"/>
      <c r="H36" s="24"/>
      <c r="I36" s="25"/>
      <c r="J36" s="16"/>
    </row>
    <row r="37" spans="1:10">
      <c r="A37" s="13"/>
      <c r="B37" s="34"/>
      <c r="C37" s="35" t="s">
        <v>79</v>
      </c>
      <c r="D37" s="36">
        <v>10</v>
      </c>
      <c r="E37" s="37">
        <v>4000</v>
      </c>
      <c r="F37" s="38">
        <f t="shared" si="1"/>
        <v>40000</v>
      </c>
      <c r="G37" s="18"/>
      <c r="H37" s="24"/>
      <c r="I37" s="25"/>
      <c r="J37" s="16"/>
    </row>
    <row r="38" spans="1:10">
      <c r="A38" s="13"/>
      <c r="B38" s="34"/>
      <c r="C38" s="35" t="s">
        <v>80</v>
      </c>
      <c r="D38" s="36">
        <v>10</v>
      </c>
      <c r="E38" s="37">
        <v>4800</v>
      </c>
      <c r="F38" s="38">
        <f t="shared" si="1"/>
        <v>48000</v>
      </c>
      <c r="G38" s="18"/>
      <c r="H38" s="24"/>
      <c r="I38" s="25"/>
      <c r="J38" s="16"/>
    </row>
    <row r="39" spans="1:10">
      <c r="A39" s="13"/>
      <c r="B39" s="34"/>
      <c r="C39" s="35" t="s">
        <v>81</v>
      </c>
      <c r="D39" s="36">
        <v>3</v>
      </c>
      <c r="E39" s="37">
        <v>6000</v>
      </c>
      <c r="F39" s="38">
        <f t="shared" si="1"/>
        <v>18000</v>
      </c>
      <c r="G39" s="18"/>
      <c r="H39" s="24"/>
      <c r="I39" s="25"/>
      <c r="J39" s="16"/>
    </row>
    <row r="40" spans="1:10">
      <c r="A40" s="13"/>
      <c r="B40" s="34"/>
      <c r="C40" s="39"/>
      <c r="D40" s="36"/>
      <c r="E40" s="37"/>
      <c r="F40" s="33"/>
      <c r="G40" s="18"/>
      <c r="H40" s="24"/>
      <c r="I40" s="25"/>
      <c r="J40" s="16"/>
    </row>
    <row r="41" spans="1:10">
      <c r="A41" s="13"/>
      <c r="B41" s="29" t="s">
        <v>82</v>
      </c>
      <c r="C41" s="30" t="s">
        <v>83</v>
      </c>
      <c r="D41" s="40"/>
      <c r="E41" s="37"/>
      <c r="F41" s="33">
        <v>686430</v>
      </c>
      <c r="G41" s="18"/>
      <c r="H41" s="19" t="s">
        <v>39</v>
      </c>
      <c r="I41" s="20" t="s">
        <v>55</v>
      </c>
      <c r="J41" s="16"/>
    </row>
    <row r="42" spans="1:10">
      <c r="A42" s="13"/>
      <c r="B42" s="34"/>
      <c r="C42" s="21" t="s">
        <v>84</v>
      </c>
      <c r="D42" s="36">
        <v>3</v>
      </c>
      <c r="E42" s="37">
        <v>35000</v>
      </c>
      <c r="F42" s="38">
        <f t="shared" ref="F42:F49" si="2">(D42*E42)</f>
        <v>105000</v>
      </c>
      <c r="G42" s="18"/>
      <c r="H42" s="24"/>
      <c r="I42" s="25"/>
      <c r="J42" s="16"/>
    </row>
    <row r="43" spans="1:10">
      <c r="A43" s="13"/>
      <c r="B43" s="34"/>
      <c r="C43" s="21" t="s">
        <v>85</v>
      </c>
      <c r="D43" s="36">
        <v>1</v>
      </c>
      <c r="E43" s="37">
        <v>30000</v>
      </c>
      <c r="F43" s="38">
        <f t="shared" si="2"/>
        <v>30000</v>
      </c>
      <c r="G43" s="18"/>
      <c r="H43" s="24"/>
      <c r="I43" s="25"/>
      <c r="J43" s="16"/>
    </row>
    <row r="44" spans="1:10">
      <c r="A44" s="13"/>
      <c r="B44" s="34"/>
      <c r="C44" s="21" t="s">
        <v>86</v>
      </c>
      <c r="D44" s="36">
        <v>2</v>
      </c>
      <c r="E44" s="37">
        <v>11000</v>
      </c>
      <c r="F44" s="38">
        <f t="shared" si="2"/>
        <v>22000</v>
      </c>
      <c r="G44" s="18"/>
      <c r="H44" s="24"/>
      <c r="I44" s="25"/>
      <c r="J44" s="16"/>
    </row>
    <row r="45" spans="1:10">
      <c r="A45" s="13"/>
      <c r="B45" s="34"/>
      <c r="C45" s="21" t="s">
        <v>87</v>
      </c>
      <c r="D45" s="36">
        <v>3</v>
      </c>
      <c r="E45" s="37">
        <v>350</v>
      </c>
      <c r="F45" s="38">
        <f t="shared" si="2"/>
        <v>1050</v>
      </c>
      <c r="G45" s="18"/>
      <c r="H45" s="24"/>
      <c r="I45" s="25"/>
      <c r="J45" s="16"/>
    </row>
    <row r="46" spans="1:10">
      <c r="A46" s="41"/>
      <c r="B46" s="41"/>
      <c r="C46" s="21" t="s">
        <v>88</v>
      </c>
      <c r="D46" s="42">
        <v>1</v>
      </c>
      <c r="E46" s="37">
        <v>3200</v>
      </c>
      <c r="F46" s="38">
        <f t="shared" si="2"/>
        <v>3200</v>
      </c>
      <c r="G46" s="18"/>
      <c r="H46" s="18"/>
      <c r="I46" s="25"/>
      <c r="J46" s="18"/>
    </row>
    <row r="47" spans="1:10">
      <c r="A47" s="41"/>
      <c r="B47" s="41"/>
      <c r="C47" s="21" t="s">
        <v>89</v>
      </c>
      <c r="D47" s="42">
        <v>0</v>
      </c>
      <c r="E47" s="37">
        <v>3200</v>
      </c>
      <c r="F47" s="38">
        <f t="shared" si="2"/>
        <v>0</v>
      </c>
      <c r="G47" s="18"/>
      <c r="H47" s="18"/>
      <c r="I47" s="25"/>
      <c r="J47" s="18"/>
    </row>
    <row r="48" spans="1:10">
      <c r="A48" s="41"/>
      <c r="B48" s="41"/>
      <c r="C48" s="21" t="s">
        <v>90</v>
      </c>
      <c r="D48" s="42">
        <v>0</v>
      </c>
      <c r="E48" s="37">
        <v>8400</v>
      </c>
      <c r="F48" s="38">
        <f t="shared" si="2"/>
        <v>0</v>
      </c>
      <c r="G48" s="18"/>
      <c r="H48" s="18"/>
      <c r="I48" s="25"/>
      <c r="J48" s="18"/>
    </row>
    <row r="49" spans="1:10">
      <c r="A49" s="41"/>
      <c r="B49" s="41"/>
      <c r="C49" s="21" t="s">
        <v>91</v>
      </c>
      <c r="D49" s="42">
        <v>0</v>
      </c>
      <c r="E49" s="37">
        <v>540</v>
      </c>
      <c r="F49" s="38">
        <f t="shared" si="2"/>
        <v>0</v>
      </c>
      <c r="G49" s="18"/>
      <c r="H49" s="18"/>
      <c r="I49" s="25"/>
      <c r="J49" s="18"/>
    </row>
    <row r="50" spans="1:10">
      <c r="A50" s="18"/>
      <c r="B50" s="18"/>
      <c r="C50" s="18"/>
      <c r="D50" s="18"/>
      <c r="E50" s="18"/>
      <c r="F50" s="43"/>
      <c r="G50" s="18"/>
      <c r="H50" s="18"/>
      <c r="I50" s="25"/>
      <c r="J50" s="18"/>
    </row>
    <row r="51" spans="1:10">
      <c r="A51" s="18"/>
      <c r="B51" s="29" t="s">
        <v>92</v>
      </c>
      <c r="C51" s="30" t="s">
        <v>93</v>
      </c>
      <c r="D51" s="18"/>
      <c r="E51" s="18"/>
      <c r="F51" s="44">
        <v>2047600</v>
      </c>
      <c r="G51" s="18"/>
      <c r="H51" s="19" t="s">
        <v>39</v>
      </c>
      <c r="I51" s="20" t="s">
        <v>55</v>
      </c>
      <c r="J51" s="18"/>
    </row>
    <row r="52" spans="1:10">
      <c r="A52" s="18"/>
      <c r="B52" s="18"/>
      <c r="C52" s="21" t="s">
        <v>94</v>
      </c>
      <c r="D52" s="25">
        <v>1</v>
      </c>
      <c r="E52" s="47">
        <v>1998000</v>
      </c>
      <c r="F52" s="37">
        <f>(D52*E52)</f>
        <v>1998000</v>
      </c>
      <c r="G52" s="18"/>
      <c r="H52" s="18"/>
      <c r="I52" s="25"/>
      <c r="J52" s="18"/>
    </row>
    <row r="53" spans="1:10">
      <c r="A53" s="18"/>
      <c r="B53" s="18"/>
      <c r="C53" s="21" t="s">
        <v>95</v>
      </c>
      <c r="D53" s="25">
        <v>1</v>
      </c>
      <c r="E53" s="37">
        <v>45000</v>
      </c>
      <c r="F53" s="37">
        <f>(D53*E53)</f>
        <v>45000</v>
      </c>
      <c r="G53" s="18"/>
      <c r="H53" s="18"/>
      <c r="I53" s="25"/>
      <c r="J53" s="18"/>
    </row>
    <row r="54" spans="1:10">
      <c r="A54" s="18"/>
      <c r="B54" s="18"/>
      <c r="C54" s="21" t="s">
        <v>96</v>
      </c>
      <c r="D54" s="25">
        <v>1</v>
      </c>
      <c r="E54" s="37">
        <v>4000</v>
      </c>
      <c r="F54" s="37">
        <f>(D54*E54)</f>
        <v>4000</v>
      </c>
      <c r="G54" s="18"/>
      <c r="H54" s="18"/>
      <c r="I54" s="25"/>
      <c r="J54" s="18"/>
    </row>
    <row r="55" spans="1:10">
      <c r="A55" s="18"/>
      <c r="B55" s="18"/>
      <c r="C55" s="21" t="s">
        <v>97</v>
      </c>
      <c r="D55" s="25">
        <v>2</v>
      </c>
      <c r="E55" s="37">
        <v>200</v>
      </c>
      <c r="F55" s="37">
        <f>(D55*E55)</f>
        <v>400</v>
      </c>
      <c r="G55" s="18"/>
      <c r="H55" s="18"/>
      <c r="I55" s="25"/>
      <c r="J55" s="18"/>
    </row>
  </sheetData>
  <mergeCells count="13">
    <mergeCell ref="G12:H12"/>
    <mergeCell ref="A1:J7"/>
    <mergeCell ref="D9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25" right="0.25" top="0.75" bottom="0.75" header="0.3" footer="0.3"/>
  <pageSetup paperSize="9" scale="78" fitToWidth="0" fitToHeight="0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2015</vt:lpstr>
      <vt:lpstr>NESECIDADES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2016-08-05T19:07:28Z</dcterms:modified>
</cp:coreProperties>
</file>