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DIRECCION DE INTELIGENCIA 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46" i="1"/>
  <c r="L37"/>
  <c r="L31"/>
  <c r="L26"/>
  <c r="L50" s="1"/>
  <c r="M23"/>
  <c r="M22"/>
  <c r="M21"/>
  <c r="M20"/>
  <c r="M19"/>
  <c r="M18"/>
  <c r="M17"/>
  <c r="M16"/>
  <c r="M15"/>
</calcChain>
</file>

<file path=xl/comments1.xml><?xml version="1.0" encoding="utf-8"?>
<comments xmlns="http://schemas.openxmlformats.org/spreadsheetml/2006/main">
  <authors>
    <author>Autor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 xml:space="preserve">Los productos son los informes, análisis, apreciaciones,levantamientos socu¡ial y  delictivo, notas….  </t>
        </r>
      </text>
    </comment>
    <comment ref="C46" authorId="0">
      <text>
        <r>
          <rPr>
            <sz val="8"/>
            <color indexed="81"/>
            <rFont val="Tahoma"/>
            <family val="2"/>
          </rPr>
          <t xml:space="preserve">Con esta estrategia se adecuarán las principales unidades que intervienen en la elaboración de los productos de intleigencia
</t>
        </r>
      </text>
    </comment>
  </commentList>
</comments>
</file>

<file path=xl/sharedStrings.xml><?xml version="1.0" encoding="utf-8"?>
<sst xmlns="http://schemas.openxmlformats.org/spreadsheetml/2006/main" count="127" uniqueCount="92">
  <si>
    <t xml:space="preserve">DIRECCION DE INTELIGENCIA </t>
  </si>
  <si>
    <t>PLAN OPERATIVO ANUAL 2018</t>
  </si>
  <si>
    <t xml:space="preserve">META ESTRATÉGICA </t>
  </si>
  <si>
    <t>OBJETIVO</t>
  </si>
  <si>
    <t>INDICADOR</t>
  </si>
  <si>
    <t>VALORES PLAEDOS (%)</t>
  </si>
  <si>
    <t>NOMBRE</t>
  </si>
  <si>
    <t>CLASE</t>
  </si>
  <si>
    <t>LÍNEA BASE</t>
  </si>
  <si>
    <t>1.TRIM</t>
  </si>
  <si>
    <t>2.TRIM</t>
  </si>
  <si>
    <t>3.TRIM</t>
  </si>
  <si>
    <t>4.TRIM</t>
  </si>
  <si>
    <t>TOTAL</t>
  </si>
  <si>
    <t>Fortalecer el servicio de inteligencia policial para  aumentar la capacidad de prever riezgos y amenzas a la seguidad pública que permitn orientar mediante la produción de inteligencia estratégica y operacional las decisiones del mando institucional</t>
  </si>
  <si>
    <t xml:space="preserve">Incremento  de productos de inteligencia diseminados </t>
  </si>
  <si>
    <t>Eficiencia</t>
  </si>
  <si>
    <t>Número de amenazas detectadas a tiempo</t>
  </si>
  <si>
    <t xml:space="preserve">Aumento de la calidad de las informaciones de inteligencia </t>
  </si>
  <si>
    <t xml:space="preserve">Cantidad de alertas tempranas diseminadas a los tomadores de desiones </t>
  </si>
  <si>
    <t xml:space="preserve">Cantidad de retroalimentaciones recidades por parte de nuestros consumidores </t>
  </si>
  <si>
    <t>Calidad</t>
  </si>
  <si>
    <t xml:space="preserve">Cantidad  de procesos actulizados y certificados  </t>
  </si>
  <si>
    <t xml:space="preserve">Cantidad de agentes de inteligencia capacitados </t>
  </si>
  <si>
    <t>Cantidad de Manuales editados y diseminados a los miembros DINTEL</t>
  </si>
  <si>
    <t>Nivel de satisfación de los consumidores de nuestros productos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</si>
  <si>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</si>
  <si>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</si>
  <si>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</si>
  <si>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</si>
  <si>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</si>
  <si>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</si>
  <si>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1. Fortalecer las Subdirecciones regionales de inteligencia basada en la nueva estructura organinica de la DINTEL (2017) para aumentar su capacidad de producción de inteligencia</t>
  </si>
  <si>
    <t xml:space="preserve">1.1 Crear  cuatro (4) Subcentro de Control y Mando de acopio de información de inteligencia policial fuera de las instalaciones de la Dirección Regional, ubicados en puntos estrategicos: Peravia (Bani), Santiago, Duarte (San Francisco) y La Romana.
</t>
  </si>
  <si>
    <t>01/01/18 a 31/12/18</t>
  </si>
  <si>
    <t xml:space="preserve">Director Central de Inteligencia </t>
  </si>
  <si>
    <t xml:space="preserve">Director Central de Inteligencia  </t>
  </si>
  <si>
    <t>Encargado de la Escuela de Inteligencia Policial</t>
  </si>
  <si>
    <t>Encargado de la División de Tecnología de Información DINTEL</t>
  </si>
  <si>
    <t>2. Fomentar la Doctrina de Inteligencia Policial en los miembros de la DINTEL y otras areas de la Policía Nacional</t>
  </si>
  <si>
    <t>01/03/18 a 30/06/18</t>
  </si>
  <si>
    <t>Director Central de Inteligencia y Encargado de la Escuela de Inteligencia Policial</t>
  </si>
  <si>
    <t>2.3 Difundir en formato digital los manuales de procedimientos, procedimientos y  perfiles cargos de la DINTEL acorde a la nueva estructura organica de la Direccion.</t>
  </si>
  <si>
    <t>01/01/18 a 01/06/18</t>
  </si>
  <si>
    <t xml:space="preserve">2.4 Sociabilizar con el personal de la DINTEL sobre nuestro rol en el Proyecto de Ley que crea la Comunidad de Inteligencia en la República Dominicana. </t>
  </si>
  <si>
    <t xml:space="preserve">2.5 Incentivar a la lectura a los miembros de la DINTEL  a treves de charlas  y seminarios. </t>
  </si>
  <si>
    <t>01/01/18 a 11/02/18</t>
  </si>
  <si>
    <t>01/01/18 a 28/02/18</t>
  </si>
  <si>
    <t xml:space="preserve">3.1 Evaluar los procesos de recolección de informacion, procesamiento y diseminación de información </t>
  </si>
  <si>
    <t>01/04/18 a 30/06/18</t>
  </si>
  <si>
    <t>Director Central de Inteligencia P.N.</t>
  </si>
  <si>
    <t xml:space="preserve">3.3 Solicitar a la Policia de Colombia a trevés del Plan Triangular República Dominicana-Colombia y Estados Unidos, la asesoria por un año de un experto de la DIPOL en evaluación y desarrollo de procesos de Inteligencia.    </t>
  </si>
  <si>
    <t>3.4 Impartir 4 cursos en las areas  de operaciones basicas y especializadas de inteligencia</t>
  </si>
  <si>
    <t>01/01/18 a 20/12/18</t>
  </si>
  <si>
    <t xml:space="preserve">3.5 Continuar fortaleciendo la División de Análisis de Inteligencia, dotando de herramientas tenológicas para el análisis y la integración de talento humano especializado en las áreas de análisis de información,  sociología, economía.  </t>
  </si>
  <si>
    <t>01/04/18 a 24/12/18</t>
  </si>
  <si>
    <t>Comandante del Area de Producción de Inteligencia</t>
  </si>
  <si>
    <t>Comandante del Area de Operaciones de Inteligencia</t>
  </si>
  <si>
    <t>01/01/18 a 01/03/18</t>
  </si>
  <si>
    <t>01/07/18 a 30/09/18</t>
  </si>
  <si>
    <t>3.9 Visitar las escuelas de formación policial para evaluar potenciales talentos humanos para integrarlos DINTEL</t>
  </si>
  <si>
    <t>01/03/18 a 31/05/18</t>
  </si>
  <si>
    <t>Subdirector Central y Encargado de la Disión de Desarrollo Humano</t>
  </si>
  <si>
    <t xml:space="preserve">4. Adecuar la planta fisica del edificio sede de la DINTEL y mejorar la seguridad física y logica del sistema de información </t>
  </si>
  <si>
    <t>4.4 Revisar los firewalls de los servidores para prevenir eventuales ataques ciberneticos al Sistema.</t>
  </si>
  <si>
    <t>TOTALES</t>
  </si>
  <si>
    <t>4 ESTRATEGIAS</t>
  </si>
  <si>
    <t xml:space="preserve">24 ACCIONES </t>
  </si>
  <si>
    <t xml:space="preserve">365 DIAS </t>
  </si>
  <si>
    <r>
      <rPr>
        <b/>
        <sz val="10"/>
        <color rgb="FFFFFFFF"/>
        <rFont val="Arial"/>
        <family val="2"/>
      </rPr>
      <t>.</t>
    </r>
    <r>
      <rPr>
        <b/>
        <sz val="10"/>
        <rFont val="Arial"/>
        <family val="2"/>
      </rPr>
      <t>-</t>
    </r>
  </si>
  <si>
    <r>
      <t>GERENTE:</t>
    </r>
    <r>
      <rPr>
        <sz val="14"/>
        <rFont val="Cambria"/>
        <family val="1"/>
        <scheme val="major"/>
      </rPr>
      <t xml:space="preserve"> Coronel Juan Gondres Alcántara, P.N., Director Central de Inteligencia, P.N.</t>
    </r>
  </si>
  <si>
    <t>2.6 Revisar la oferta academica de la Escuela de Inteligencia Policial.</t>
  </si>
  <si>
    <r>
      <t>FOCO ESTRATÈGICO</t>
    </r>
    <r>
      <rPr>
        <sz val="14"/>
        <rFont val="Cambria"/>
        <family val="1"/>
        <scheme val="major"/>
      </rPr>
      <t>: 2.0 CALIDAD DEL SERVICIO POLICIAL</t>
    </r>
  </si>
  <si>
    <r>
      <t>OBJETIVO ESTRATEGICO</t>
    </r>
    <r>
      <rPr>
        <sz val="14"/>
        <rFont val="Cambria"/>
        <family val="1"/>
        <scheme val="major"/>
      </rPr>
      <t>:  2.3 Eficientizar los procesos de las áreas de inteligencia  policial para mejorar la capacidad    de respuesta</t>
    </r>
  </si>
  <si>
    <t>3. Analizar y fortalecer los procesos de produccion de  Inteligencia en las aeas de Operación, Producción  de Inteligencia Operativa y Estratégica, Sensitiva y en Contrainteligencia, para aumentar capacidad de respuesta oportuna.</t>
  </si>
  <si>
    <t>2.1 Gestionar dos curso de Formador de Formadores a  INFOTEP e ICIPTAP (International Criminal Investigative Training Assistance Program), a tráves del IPE.</t>
  </si>
  <si>
    <t>2.2 Adquisición de accesorios didacticos (pizzarra electronica, proyector, equipo de sonido) para  la Escuela de Inteligencia.</t>
  </si>
  <si>
    <t xml:space="preserve">3.2 Estandarizar los procesos que intervien en la produción de inteligencia operativa y estratégica. </t>
  </si>
  <si>
    <t>3.7 Crear una UINIDAD DE CALIDAD con asesoría del MAP, que permita evaluar los productos terminados y el impacto de los mismos en las Direcciones P.N. e Institituciones. gubernamentadles a donde fueron  diseminados.</t>
  </si>
  <si>
    <t xml:space="preserve">3.6 Gestionar herramientas tecnólogicas para el desarrollo de operaciones basicas y especializadas de inteligencia. </t>
  </si>
  <si>
    <t>3.8 Evaluacion de desempeño de los miembros de la DINTEL .</t>
  </si>
  <si>
    <t>4.1 Remozar y dotar de los equipos necesarios las oficinas que alojan las Divisiones de Analisis, Procesamiento, Inteligencia Carcelaria y Diseminación de Información.</t>
  </si>
  <si>
    <t xml:space="preserve">4.2 Realizar auditorías de las aplicaciones instaladas en las estaciones de trabajo que no cuentan con certificado de seguirdad para prevenir posibles fuga de información. </t>
  </si>
  <si>
    <t>4.3 Definir politicas de seguridad para los usurios del sistema información.</t>
  </si>
  <si>
    <t>1.5 Crear las condiciones para realizar  reuniones utilizando plataforma  virtual .</t>
  </si>
  <si>
    <t xml:space="preserve">1.4 Capacitar el personal que labora en las subdirecciones regionales.  </t>
  </si>
  <si>
    <t xml:space="preserve">1.3  Doctar de los equipos tenologicos, vehiculos y otras logisticas necesarias para producir inteligencia y contrainteligencia.  </t>
  </si>
  <si>
    <t>1.2 Remozar las oficinas que alojan las Subdirecciones regionales de Inteligencia.</t>
  </si>
  <si>
    <t xml:space="preserve">Areas remozadas y readecuadas; sistema de información fortalecido.   </t>
  </si>
  <si>
    <t xml:space="preserve">Optimizados  los procesos  que intervien en las áreas de produción de inteligencia operativa y estratégica.  </t>
  </si>
  <si>
    <t>El talento humano de la DINTEL  dotados de los pricipios doctrinarios de la carrera de inteligencia.</t>
  </si>
  <si>
    <t>Subdirecciones Regionales de Inteligencia fortalecidas, aumentada la capacidad y la calidad en la  produción de inteligencia.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</si>
</sst>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.00"/>
    <numFmt numFmtId="165" formatCode="_(&quot;$&quot;* #,##0.00_);_(&quot;$&quot;* \(#,##0.00\);_(&quot;$&quot;* &quot;-&quot;??_);_(@_)"/>
    <numFmt numFmtId="166" formatCode="_(&quot;RD$&quot;* #,##0.00_);_(&quot;RD$&quot;* \(#,##0.00\);_(&quot;RD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164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164" fontId="5" fillId="0" borderId="0" xfId="0" applyNumberFormat="1" applyFont="1" applyBorder="1" applyAlignment="1">
      <alignment horizontal="left" vertical="center"/>
    </xf>
    <xf numFmtId="0" fontId="0" fillId="0" borderId="0" xfId="0" applyBorder="1"/>
    <xf numFmtId="164" fontId="3" fillId="0" borderId="0" xfId="0" applyNumberFormat="1" applyFont="1" applyBorder="1" applyAlignment="1">
      <alignment horizontal="left" vertical="top" wrapText="1"/>
    </xf>
    <xf numFmtId="164" fontId="6" fillId="0" borderId="0" xfId="2" applyNumberFormat="1" applyFont="1" applyBorder="1" applyAlignment="1">
      <alignment horizontal="left"/>
    </xf>
    <xf numFmtId="165" fontId="7" fillId="0" borderId="0" xfId="2" applyNumberFormat="1" applyFont="1"/>
    <xf numFmtId="0" fontId="0" fillId="0" borderId="0" xfId="0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9" fontId="16" fillId="0" borderId="19" xfId="0" applyNumberFormat="1" applyFont="1" applyBorder="1" applyAlignment="1">
      <alignment horizontal="center" vertical="center" wrapText="1"/>
    </xf>
    <xf numFmtId="9" fontId="16" fillId="0" borderId="19" xfId="3" applyFont="1" applyBorder="1" applyAlignment="1">
      <alignment horizontal="center" vertical="center" wrapText="1"/>
    </xf>
    <xf numFmtId="9" fontId="16" fillId="0" borderId="20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6" fontId="4" fillId="3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64" fontId="14" fillId="0" borderId="14" xfId="1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/>
    </xf>
    <xf numFmtId="164" fontId="14" fillId="0" borderId="7" xfId="1" applyNumberFormat="1" applyFont="1" applyBorder="1" applyAlignment="1">
      <alignment horizontal="center" vertical="center"/>
    </xf>
    <xf numFmtId="164" fontId="14" fillId="0" borderId="38" xfId="1" applyNumberFormat="1" applyFont="1" applyBorder="1" applyAlignment="1">
      <alignment horizontal="center" vertical="center"/>
    </xf>
    <xf numFmtId="164" fontId="14" fillId="0" borderId="39" xfId="1" applyNumberFormat="1" applyFont="1" applyBorder="1" applyAlignment="1">
      <alignment horizontal="center" vertical="center"/>
    </xf>
    <xf numFmtId="164" fontId="14" fillId="0" borderId="11" xfId="1" applyNumberFormat="1" applyFont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top" wrapText="1"/>
    </xf>
    <xf numFmtId="0" fontId="17" fillId="2" borderId="36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4" fillId="0" borderId="6" xfId="2" applyNumberFormat="1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center" vertical="center"/>
    </xf>
    <xf numFmtId="165" fontId="14" fillId="0" borderId="38" xfId="2" applyNumberFormat="1" applyFont="1" applyBorder="1" applyAlignment="1">
      <alignment horizontal="center" vertical="center"/>
    </xf>
    <xf numFmtId="165" fontId="14" fillId="0" borderId="39" xfId="2" applyNumberFormat="1" applyFont="1" applyBorder="1" applyAlignment="1">
      <alignment horizontal="center" vertical="center"/>
    </xf>
    <xf numFmtId="165" fontId="14" fillId="0" borderId="11" xfId="2" applyNumberFormat="1" applyFont="1" applyBorder="1" applyAlignment="1">
      <alignment horizontal="center" vertical="center"/>
    </xf>
    <xf numFmtId="165" fontId="14" fillId="0" borderId="12" xfId="2" applyNumberFormat="1" applyFont="1" applyBorder="1" applyAlignment="1">
      <alignment horizontal="center" vertical="center"/>
    </xf>
    <xf numFmtId="0" fontId="16" fillId="0" borderId="33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165" fontId="14" fillId="0" borderId="14" xfId="2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1" fillId="4" borderId="14" xfId="0" applyFont="1" applyFill="1" applyBorder="1" applyAlignment="1">
      <alignment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975613</xdr:colOff>
      <xdr:row>0</xdr:row>
      <xdr:rowOff>64083</xdr:rowOff>
    </xdr:from>
    <xdr:to>
      <xdr:col>0</xdr:col>
      <xdr:colOff>1989185</xdr:colOff>
      <xdr:row>5</xdr:row>
      <xdr:rowOff>29071</xdr:rowOff>
    </xdr:to>
    <xdr:pic>
      <xdr:nvPicPr>
        <xdr:cNvPr id="2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6063" y="64083"/>
          <a:ext cx="0" cy="917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975613</xdr:colOff>
      <xdr:row>0</xdr:row>
      <xdr:rowOff>64083</xdr:rowOff>
    </xdr:from>
    <xdr:to>
      <xdr:col>0</xdr:col>
      <xdr:colOff>1989185</xdr:colOff>
      <xdr:row>5</xdr:row>
      <xdr:rowOff>29071</xdr:rowOff>
    </xdr:to>
    <xdr:pic>
      <xdr:nvPicPr>
        <xdr:cNvPr id="3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6063" y="64083"/>
          <a:ext cx="0" cy="917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</xdr:row>
      <xdr:rowOff>180975</xdr:rowOff>
    </xdr:from>
    <xdr:to>
      <xdr:col>2</xdr:col>
      <xdr:colOff>566084</xdr:colOff>
      <xdr:row>8</xdr:row>
      <xdr:rowOff>19051</xdr:rowOff>
    </xdr:to>
    <xdr:pic>
      <xdr:nvPicPr>
        <xdr:cNvPr id="4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76350" y="561975"/>
          <a:ext cx="1166159" cy="101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428625</xdr:colOff>
      <xdr:row>2</xdr:row>
      <xdr:rowOff>96930</xdr:rowOff>
    </xdr:from>
    <xdr:to>
      <xdr:col>11</xdr:col>
      <xdr:colOff>752475</xdr:colOff>
      <xdr:row>7</xdr:row>
      <xdr:rowOff>200025</xdr:rowOff>
    </xdr:to>
    <xdr:pic>
      <xdr:nvPicPr>
        <xdr:cNvPr id="5" name="3 Imagen" descr="C:\Users\Duverge\Desktop\DINTEL peq copy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477930"/>
          <a:ext cx="1085850" cy="1074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8\POA%202018%20FINALIZADOS\CASI%20CUMPLE%20CON%20LOS%20REQUISITOS\13%20DINTEL%202018\POA%202018%20INTELIG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2"/>
      <sheetName val="POA DINTEL 2018"/>
      <sheetName val="PLAN NECESIDADES"/>
      <sheetName val="RESUMEN DE PRESUPUESTO"/>
    </sheetNames>
    <sheetDataSet>
      <sheetData sheetId="0" refreshError="1"/>
      <sheetData sheetId="1" refreshError="1"/>
      <sheetData sheetId="2" refreshError="1"/>
      <sheetData sheetId="3" refreshError="1">
        <row r="13">
          <cell r="B13">
            <v>23131629.690000001</v>
          </cell>
        </row>
        <row r="14">
          <cell r="B14">
            <v>311200.95</v>
          </cell>
        </row>
        <row r="15">
          <cell r="B15">
            <v>63640499.709999986</v>
          </cell>
        </row>
        <row r="16">
          <cell r="B16">
            <v>2028178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topLeftCell="A22" workbookViewId="0">
      <selection activeCell="B24" sqref="B24:M24"/>
    </sheetView>
  </sheetViews>
  <sheetFormatPr baseColWidth="10" defaultColWidth="11.42578125" defaultRowHeight="15"/>
  <cols>
    <col min="2" max="2" width="18.42578125" customWidth="1"/>
    <col min="4" max="4" width="20.28515625" customWidth="1"/>
    <col min="5" max="5" width="17.85546875" customWidth="1"/>
    <col min="6" max="6" width="18.5703125" customWidth="1"/>
    <col min="7" max="7" width="11.42578125" customWidth="1"/>
    <col min="8" max="8" width="14.5703125" customWidth="1"/>
    <col min="14" max="14" width="0" hidden="1" customWidth="1"/>
    <col min="15" max="15" width="10.28515625" style="1" customWidth="1"/>
    <col min="16" max="16" width="16.42578125" style="2" bestFit="1" customWidth="1"/>
    <col min="17" max="17" width="11.42578125" style="2"/>
  </cols>
  <sheetData>
    <row r="3" spans="2:18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2:18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8">
      <c r="B6" s="104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2:18" ht="16.5" customHeight="1"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</row>
    <row r="8" spans="2:18" ht="16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4"/>
    </row>
    <row r="9" spans="2:18" ht="16.5" customHeight="1" thickBot="1"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</row>
    <row r="10" spans="2:18" ht="18.75" thickBot="1">
      <c r="B10" s="105" t="s">
        <v>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2:18" ht="21.75" customHeight="1" thickBot="1">
      <c r="B11" s="105" t="s">
        <v>73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2:18" ht="22.5" customHeight="1" thickBot="1">
      <c r="B12" s="83" t="s">
        <v>2</v>
      </c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6"/>
      <c r="O12" s="5"/>
    </row>
    <row r="13" spans="2:18" ht="29.25" customHeight="1">
      <c r="B13" s="87" t="s">
        <v>3</v>
      </c>
      <c r="C13" s="88"/>
      <c r="D13" s="91" t="s">
        <v>4</v>
      </c>
      <c r="E13" s="91"/>
      <c r="F13" s="91"/>
      <c r="G13" s="92"/>
      <c r="H13" s="93" t="s">
        <v>5</v>
      </c>
      <c r="I13" s="94"/>
      <c r="J13" s="94"/>
      <c r="K13" s="94"/>
      <c r="L13" s="94"/>
      <c r="M13" s="95"/>
      <c r="O13" s="5"/>
    </row>
    <row r="14" spans="2:18" s="6" customFormat="1">
      <c r="B14" s="89"/>
      <c r="C14" s="90"/>
      <c r="D14" s="96" t="s">
        <v>6</v>
      </c>
      <c r="E14" s="97"/>
      <c r="F14" s="97"/>
      <c r="G14" s="13" t="s">
        <v>7</v>
      </c>
      <c r="H14" s="14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4" t="s">
        <v>13</v>
      </c>
      <c r="O14" s="1"/>
      <c r="P14" s="2"/>
      <c r="Q14" s="2"/>
    </row>
    <row r="15" spans="2:18" ht="38.25" customHeight="1" thickBot="1">
      <c r="B15" s="108" t="s">
        <v>14</v>
      </c>
      <c r="C15" s="109"/>
      <c r="D15" s="98" t="s">
        <v>15</v>
      </c>
      <c r="E15" s="99"/>
      <c r="F15" s="100"/>
      <c r="G15" s="15" t="s">
        <v>16</v>
      </c>
      <c r="H15" s="16">
        <v>0.4</v>
      </c>
      <c r="I15" s="17">
        <v>0.2</v>
      </c>
      <c r="J15" s="17">
        <v>0.1</v>
      </c>
      <c r="K15" s="17">
        <v>0.2</v>
      </c>
      <c r="L15" s="17">
        <v>0.1</v>
      </c>
      <c r="M15" s="18">
        <f>+SUM(H15:L15)</f>
        <v>1.0000000000000002</v>
      </c>
    </row>
    <row r="16" spans="2:18" ht="33.75" customHeight="1" thickBot="1">
      <c r="B16" s="110"/>
      <c r="C16" s="111"/>
      <c r="D16" s="80" t="s">
        <v>17</v>
      </c>
      <c r="E16" s="81"/>
      <c r="F16" s="82"/>
      <c r="G16" s="19" t="s">
        <v>16</v>
      </c>
      <c r="H16" s="16">
        <v>0.5</v>
      </c>
      <c r="I16" s="17">
        <v>0.1</v>
      </c>
      <c r="J16" s="17">
        <v>0.1</v>
      </c>
      <c r="K16" s="17">
        <v>0.2</v>
      </c>
      <c r="L16" s="17">
        <v>0.1</v>
      </c>
      <c r="M16" s="18">
        <f t="shared" ref="M16" si="0">+SUM(H16:L16)</f>
        <v>0.99999999999999989</v>
      </c>
      <c r="R16" s="4"/>
    </row>
    <row r="17" spans="2:18" ht="33.75" customHeight="1" thickBot="1">
      <c r="B17" s="110"/>
      <c r="C17" s="111"/>
      <c r="D17" s="80" t="s">
        <v>18</v>
      </c>
      <c r="E17" s="81"/>
      <c r="F17" s="82"/>
      <c r="G17" s="19" t="s">
        <v>16</v>
      </c>
      <c r="H17" s="16">
        <v>0.5</v>
      </c>
      <c r="I17" s="17">
        <v>0.2</v>
      </c>
      <c r="J17" s="17">
        <v>0.1</v>
      </c>
      <c r="K17" s="17">
        <v>0.1</v>
      </c>
      <c r="L17" s="17">
        <v>0.1</v>
      </c>
      <c r="M17" s="18">
        <f>+SUM(H17:L17)</f>
        <v>0.99999999999999989</v>
      </c>
      <c r="R17" s="4"/>
    </row>
    <row r="18" spans="2:18" ht="33.75" customHeight="1" thickBot="1">
      <c r="B18" s="110"/>
      <c r="C18" s="111"/>
      <c r="D18" s="101" t="s">
        <v>19</v>
      </c>
      <c r="E18" s="102"/>
      <c r="F18" s="103"/>
      <c r="G18" s="20" t="s">
        <v>16</v>
      </c>
      <c r="H18" s="16">
        <v>0.6</v>
      </c>
      <c r="I18" s="16">
        <v>0.1</v>
      </c>
      <c r="J18" s="16">
        <v>0.1</v>
      </c>
      <c r="K18" s="16">
        <v>0.1</v>
      </c>
      <c r="L18" s="16">
        <v>0.1</v>
      </c>
      <c r="M18" s="18">
        <f>+SUM(H18:L18)</f>
        <v>0.99999999999999989</v>
      </c>
      <c r="R18" s="4"/>
    </row>
    <row r="19" spans="2:18" ht="33.75" customHeight="1" thickBot="1">
      <c r="B19" s="110"/>
      <c r="C19" s="111"/>
      <c r="D19" s="80" t="s">
        <v>20</v>
      </c>
      <c r="E19" s="81"/>
      <c r="F19" s="82"/>
      <c r="G19" s="20" t="s">
        <v>21</v>
      </c>
      <c r="H19" s="16">
        <v>0.4</v>
      </c>
      <c r="I19" s="16">
        <v>0.1</v>
      </c>
      <c r="J19" s="16">
        <v>0.2</v>
      </c>
      <c r="K19" s="16">
        <v>0.2</v>
      </c>
      <c r="L19" s="16">
        <v>0.1</v>
      </c>
      <c r="M19" s="18">
        <f>+SUM(H19:L19)</f>
        <v>0.99999999999999989</v>
      </c>
      <c r="R19" s="4"/>
    </row>
    <row r="20" spans="2:18" ht="33.75" customHeight="1" thickBot="1">
      <c r="B20" s="110"/>
      <c r="C20" s="111"/>
      <c r="D20" s="80" t="s">
        <v>22</v>
      </c>
      <c r="E20" s="81"/>
      <c r="F20" s="82"/>
      <c r="G20" s="20" t="s">
        <v>21</v>
      </c>
      <c r="H20" s="16">
        <v>0</v>
      </c>
      <c r="I20" s="16">
        <v>0.3</v>
      </c>
      <c r="J20" s="16">
        <v>0.3</v>
      </c>
      <c r="K20" s="16">
        <v>0.3</v>
      </c>
      <c r="L20" s="16">
        <v>0.1</v>
      </c>
      <c r="M20" s="18">
        <f>+SUM(H20:L20)</f>
        <v>0.99999999999999989</v>
      </c>
      <c r="R20" s="4"/>
    </row>
    <row r="21" spans="2:18" ht="33.75" customHeight="1" thickBot="1">
      <c r="B21" s="110"/>
      <c r="C21" s="111"/>
      <c r="D21" s="80" t="s">
        <v>23</v>
      </c>
      <c r="E21" s="81"/>
      <c r="F21" s="82"/>
      <c r="G21" s="20" t="s">
        <v>16</v>
      </c>
      <c r="H21" s="16">
        <v>0.4</v>
      </c>
      <c r="I21" s="16">
        <v>0.15</v>
      </c>
      <c r="J21" s="16">
        <v>0.15</v>
      </c>
      <c r="K21" s="16">
        <v>0.25</v>
      </c>
      <c r="L21" s="16">
        <v>0.05</v>
      </c>
      <c r="M21" s="18">
        <f>+SUM(H21:L21)</f>
        <v>1</v>
      </c>
      <c r="R21" s="4"/>
    </row>
    <row r="22" spans="2:18" ht="33.75" customHeight="1" thickBot="1">
      <c r="B22" s="110"/>
      <c r="C22" s="111"/>
      <c r="D22" s="80" t="s">
        <v>24</v>
      </c>
      <c r="E22" s="81"/>
      <c r="F22" s="82"/>
      <c r="G22" s="20" t="s">
        <v>16</v>
      </c>
      <c r="H22" s="16">
        <v>0.1</v>
      </c>
      <c r="I22" s="16">
        <v>0.2</v>
      </c>
      <c r="J22" s="16">
        <v>0.2</v>
      </c>
      <c r="K22" s="16">
        <v>0.25</v>
      </c>
      <c r="L22" s="16">
        <v>0.25</v>
      </c>
      <c r="M22" s="18">
        <f t="shared" ref="M22:M23" si="1">+SUM(H22:L22)</f>
        <v>1</v>
      </c>
      <c r="R22" s="4"/>
    </row>
    <row r="23" spans="2:18" ht="33.75" customHeight="1" thickBot="1">
      <c r="B23" s="112"/>
      <c r="C23" s="113"/>
      <c r="D23" s="80" t="s">
        <v>25</v>
      </c>
      <c r="E23" s="81"/>
      <c r="F23" s="82"/>
      <c r="G23" s="20" t="s">
        <v>21</v>
      </c>
      <c r="H23" s="16">
        <v>0.55000000000000004</v>
      </c>
      <c r="I23" s="16">
        <v>0.1</v>
      </c>
      <c r="J23" s="16">
        <v>0.15</v>
      </c>
      <c r="K23" s="16">
        <v>0.15</v>
      </c>
      <c r="L23" s="16">
        <v>0.05</v>
      </c>
      <c r="M23" s="18">
        <f t="shared" si="1"/>
        <v>1</v>
      </c>
      <c r="R23" s="4"/>
    </row>
    <row r="24" spans="2:18" ht="19.5" customHeight="1">
      <c r="B24" s="120" t="s">
        <v>70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2:18" ht="29.25" customHeight="1" thickBot="1">
      <c r="B25" s="21" t="s">
        <v>26</v>
      </c>
      <c r="C25" s="66" t="s">
        <v>27</v>
      </c>
      <c r="D25" s="67"/>
      <c r="E25" s="68"/>
      <c r="F25" s="22" t="s">
        <v>28</v>
      </c>
      <c r="G25" s="69" t="s">
        <v>29</v>
      </c>
      <c r="H25" s="70"/>
      <c r="I25" s="69" t="s">
        <v>30</v>
      </c>
      <c r="J25" s="70"/>
      <c r="K25" s="71"/>
      <c r="L25" s="70" t="s">
        <v>31</v>
      </c>
      <c r="M25" s="71"/>
      <c r="O25" s="7"/>
      <c r="P25" s="7"/>
      <c r="Q25" s="7"/>
    </row>
    <row r="26" spans="2:18" ht="68.25" customHeight="1" thickBot="1">
      <c r="B26" s="114" t="s">
        <v>32</v>
      </c>
      <c r="C26" s="72" t="s">
        <v>33</v>
      </c>
      <c r="D26" s="73"/>
      <c r="E26" s="74"/>
      <c r="F26" s="23" t="s">
        <v>34</v>
      </c>
      <c r="G26" s="30" t="s">
        <v>35</v>
      </c>
      <c r="H26" s="32"/>
      <c r="I26" s="55" t="s">
        <v>91</v>
      </c>
      <c r="J26" s="55"/>
      <c r="K26" s="55"/>
      <c r="L26" s="76">
        <f>'[1]RESUMEN DE PRESUPUESTO'!B13</f>
        <v>23131629.690000001</v>
      </c>
      <c r="M26" s="76"/>
      <c r="O26" s="7"/>
      <c r="P26" s="7"/>
      <c r="Q26" s="7"/>
    </row>
    <row r="27" spans="2:18" ht="31.5" customHeight="1">
      <c r="B27" s="115"/>
      <c r="C27" s="77" t="s">
        <v>87</v>
      </c>
      <c r="D27" s="78"/>
      <c r="E27" s="79"/>
      <c r="F27" s="23" t="s">
        <v>34</v>
      </c>
      <c r="G27" s="30" t="s">
        <v>36</v>
      </c>
      <c r="H27" s="32"/>
      <c r="I27" s="37"/>
      <c r="J27" s="37"/>
      <c r="K27" s="37"/>
      <c r="L27" s="76"/>
      <c r="M27" s="76"/>
      <c r="O27" s="8"/>
    </row>
    <row r="28" spans="2:18" ht="45" customHeight="1">
      <c r="B28" s="115"/>
      <c r="C28" s="63" t="s">
        <v>86</v>
      </c>
      <c r="D28" s="64"/>
      <c r="E28" s="65"/>
      <c r="F28" s="23" t="s">
        <v>34</v>
      </c>
      <c r="G28" s="30" t="s">
        <v>35</v>
      </c>
      <c r="H28" s="32"/>
      <c r="I28" s="37"/>
      <c r="J28" s="37"/>
      <c r="K28" s="37"/>
      <c r="L28" s="76"/>
      <c r="M28" s="76"/>
      <c r="O28" s="7"/>
      <c r="P28" s="7"/>
      <c r="Q28" s="7"/>
    </row>
    <row r="29" spans="2:18" ht="30" customHeight="1">
      <c r="B29" s="115"/>
      <c r="C29" s="63" t="s">
        <v>85</v>
      </c>
      <c r="D29" s="64"/>
      <c r="E29" s="65"/>
      <c r="F29" s="23" t="s">
        <v>34</v>
      </c>
      <c r="G29" s="30" t="s">
        <v>37</v>
      </c>
      <c r="H29" s="32"/>
      <c r="I29" s="37"/>
      <c r="J29" s="37"/>
      <c r="K29" s="37"/>
      <c r="L29" s="76"/>
      <c r="M29" s="76"/>
      <c r="O29" s="7"/>
      <c r="P29" s="7"/>
      <c r="Q29" s="7"/>
    </row>
    <row r="30" spans="2:18" ht="57.75" customHeight="1" thickBot="1">
      <c r="B30" s="116"/>
      <c r="C30" s="51" t="s">
        <v>84</v>
      </c>
      <c r="D30" s="52"/>
      <c r="E30" s="53"/>
      <c r="F30" s="23" t="s">
        <v>34</v>
      </c>
      <c r="G30" s="30" t="s">
        <v>38</v>
      </c>
      <c r="H30" s="32"/>
      <c r="I30" s="75"/>
      <c r="J30" s="75"/>
      <c r="K30" s="75"/>
      <c r="L30" s="76"/>
      <c r="M30" s="76"/>
      <c r="O30" s="7"/>
      <c r="P30" s="7"/>
      <c r="Q30" s="7"/>
    </row>
    <row r="31" spans="2:18" ht="45" customHeight="1">
      <c r="B31" s="117" t="s">
        <v>39</v>
      </c>
      <c r="C31" s="51" t="s">
        <v>75</v>
      </c>
      <c r="D31" s="52"/>
      <c r="E31" s="53"/>
      <c r="F31" s="24" t="s">
        <v>40</v>
      </c>
      <c r="G31" s="30" t="s">
        <v>41</v>
      </c>
      <c r="H31" s="32"/>
      <c r="I31" s="54" t="s">
        <v>90</v>
      </c>
      <c r="J31" s="55"/>
      <c r="K31" s="56"/>
      <c r="L31" s="57">
        <f>'[1]RESUMEN DE PRESUPUESTO'!B14</f>
        <v>311200.95</v>
      </c>
      <c r="M31" s="58"/>
      <c r="O31" s="9"/>
    </row>
    <row r="32" spans="2:18" ht="42.75" customHeight="1">
      <c r="B32" s="118"/>
      <c r="C32" s="51" t="s">
        <v>76</v>
      </c>
      <c r="D32" s="52"/>
      <c r="E32" s="53"/>
      <c r="F32" s="24" t="s">
        <v>34</v>
      </c>
      <c r="G32" s="30" t="s">
        <v>41</v>
      </c>
      <c r="H32" s="32"/>
      <c r="I32" s="36"/>
      <c r="J32" s="37"/>
      <c r="K32" s="38"/>
      <c r="L32" s="59"/>
      <c r="M32" s="60"/>
      <c r="O32" s="9"/>
    </row>
    <row r="33" spans="2:15" ht="41.25" customHeight="1">
      <c r="B33" s="118"/>
      <c r="C33" s="51" t="s">
        <v>42</v>
      </c>
      <c r="D33" s="52"/>
      <c r="E33" s="53"/>
      <c r="F33" s="24" t="s">
        <v>43</v>
      </c>
      <c r="G33" s="30" t="s">
        <v>41</v>
      </c>
      <c r="H33" s="32"/>
      <c r="I33" s="36"/>
      <c r="J33" s="37"/>
      <c r="K33" s="38"/>
      <c r="L33" s="59"/>
      <c r="M33" s="60"/>
    </row>
    <row r="34" spans="2:15" ht="40.5" customHeight="1">
      <c r="B34" s="118"/>
      <c r="C34" s="48" t="s">
        <v>44</v>
      </c>
      <c r="D34" s="49"/>
      <c r="E34" s="50"/>
      <c r="F34" s="24" t="s">
        <v>34</v>
      </c>
      <c r="G34" s="30"/>
      <c r="H34" s="32"/>
      <c r="I34" s="36"/>
      <c r="J34" s="37"/>
      <c r="K34" s="38"/>
      <c r="L34" s="59"/>
      <c r="M34" s="60"/>
    </row>
    <row r="35" spans="2:15" ht="27" customHeight="1">
      <c r="B35" s="118"/>
      <c r="C35" s="48" t="s">
        <v>45</v>
      </c>
      <c r="D35" s="49"/>
      <c r="E35" s="50"/>
      <c r="F35" s="24" t="s">
        <v>46</v>
      </c>
      <c r="G35" s="30" t="s">
        <v>37</v>
      </c>
      <c r="H35" s="32"/>
      <c r="I35" s="36"/>
      <c r="J35" s="37"/>
      <c r="K35" s="38"/>
      <c r="L35" s="59"/>
      <c r="M35" s="60"/>
    </row>
    <row r="36" spans="2:15" ht="33" customHeight="1">
      <c r="B36" s="119"/>
      <c r="C36" s="48" t="s">
        <v>71</v>
      </c>
      <c r="D36" s="49"/>
      <c r="E36" s="50"/>
      <c r="F36" s="20" t="s">
        <v>47</v>
      </c>
      <c r="G36" s="30" t="s">
        <v>37</v>
      </c>
      <c r="H36" s="32"/>
      <c r="I36" s="39"/>
      <c r="J36" s="40"/>
      <c r="K36" s="41"/>
      <c r="L36" s="61"/>
      <c r="M36" s="62"/>
    </row>
    <row r="37" spans="2:15" ht="28.5" customHeight="1">
      <c r="B37" s="117" t="s">
        <v>74</v>
      </c>
      <c r="C37" s="30" t="s">
        <v>48</v>
      </c>
      <c r="D37" s="31"/>
      <c r="E37" s="32"/>
      <c r="F37" s="20" t="s">
        <v>49</v>
      </c>
      <c r="G37" s="30" t="s">
        <v>50</v>
      </c>
      <c r="H37" s="32"/>
      <c r="I37" s="33" t="s">
        <v>89</v>
      </c>
      <c r="J37" s="34"/>
      <c r="K37" s="35"/>
      <c r="L37" s="42">
        <f>'[1]RESUMEN DE PRESUPUESTO'!B15</f>
        <v>63640499.709999986</v>
      </c>
      <c r="M37" s="43"/>
    </row>
    <row r="38" spans="2:15" ht="32.25" customHeight="1">
      <c r="B38" s="118"/>
      <c r="C38" s="30" t="s">
        <v>77</v>
      </c>
      <c r="D38" s="31"/>
      <c r="E38" s="32"/>
      <c r="F38" s="24" t="s">
        <v>34</v>
      </c>
      <c r="G38" s="30" t="s">
        <v>50</v>
      </c>
      <c r="H38" s="32"/>
      <c r="I38" s="36"/>
      <c r="J38" s="37"/>
      <c r="K38" s="38"/>
      <c r="L38" s="44"/>
      <c r="M38" s="45"/>
    </row>
    <row r="39" spans="2:15" ht="54.75" customHeight="1">
      <c r="B39" s="118"/>
      <c r="C39" s="30" t="s">
        <v>51</v>
      </c>
      <c r="D39" s="31"/>
      <c r="E39" s="32"/>
      <c r="F39" s="24" t="s">
        <v>34</v>
      </c>
      <c r="G39" s="30" t="s">
        <v>50</v>
      </c>
      <c r="H39" s="32"/>
      <c r="I39" s="36"/>
      <c r="J39" s="37"/>
      <c r="K39" s="38"/>
      <c r="L39" s="44"/>
      <c r="M39" s="45"/>
    </row>
    <row r="40" spans="2:15" ht="30" customHeight="1">
      <c r="B40" s="118"/>
      <c r="C40" s="30" t="s">
        <v>52</v>
      </c>
      <c r="D40" s="31"/>
      <c r="E40" s="32"/>
      <c r="F40" s="24" t="s">
        <v>53</v>
      </c>
      <c r="G40" s="30" t="s">
        <v>37</v>
      </c>
      <c r="H40" s="32"/>
      <c r="I40" s="36"/>
      <c r="J40" s="37"/>
      <c r="K40" s="38"/>
      <c r="L40" s="44"/>
      <c r="M40" s="45"/>
    </row>
    <row r="41" spans="2:15" ht="58.5" customHeight="1">
      <c r="B41" s="118"/>
      <c r="C41" s="30" t="s">
        <v>54</v>
      </c>
      <c r="D41" s="31"/>
      <c r="E41" s="32"/>
      <c r="F41" s="24" t="s">
        <v>55</v>
      </c>
      <c r="G41" s="30" t="s">
        <v>56</v>
      </c>
      <c r="H41" s="32"/>
      <c r="I41" s="36"/>
      <c r="J41" s="37"/>
      <c r="K41" s="38"/>
      <c r="L41" s="44"/>
      <c r="M41" s="45"/>
    </row>
    <row r="42" spans="2:15" ht="34.5" customHeight="1">
      <c r="B42" s="118"/>
      <c r="C42" s="30" t="s">
        <v>79</v>
      </c>
      <c r="D42" s="31"/>
      <c r="E42" s="32"/>
      <c r="F42" s="24" t="s">
        <v>49</v>
      </c>
      <c r="G42" s="30" t="s">
        <v>57</v>
      </c>
      <c r="H42" s="32"/>
      <c r="I42" s="36"/>
      <c r="J42" s="37"/>
      <c r="K42" s="38"/>
      <c r="L42" s="44"/>
      <c r="M42" s="45"/>
    </row>
    <row r="43" spans="2:15" ht="41.25" customHeight="1">
      <c r="B43" s="118"/>
      <c r="C43" s="30" t="s">
        <v>78</v>
      </c>
      <c r="D43" s="31"/>
      <c r="E43" s="32"/>
      <c r="F43" s="24" t="s">
        <v>58</v>
      </c>
      <c r="G43" s="30" t="s">
        <v>50</v>
      </c>
      <c r="H43" s="32"/>
      <c r="I43" s="36"/>
      <c r="J43" s="37"/>
      <c r="K43" s="38"/>
      <c r="L43" s="44"/>
      <c r="M43" s="45"/>
      <c r="O43" s="2"/>
    </row>
    <row r="44" spans="2:15" ht="28.5" customHeight="1">
      <c r="B44" s="118"/>
      <c r="C44" s="30" t="s">
        <v>80</v>
      </c>
      <c r="D44" s="31"/>
      <c r="E44" s="32"/>
      <c r="F44" s="24" t="s">
        <v>59</v>
      </c>
      <c r="G44" s="30" t="s">
        <v>50</v>
      </c>
      <c r="H44" s="32"/>
      <c r="I44" s="36"/>
      <c r="J44" s="37"/>
      <c r="K44" s="38"/>
      <c r="L44" s="44"/>
      <c r="M44" s="45"/>
      <c r="O44" s="2"/>
    </row>
    <row r="45" spans="2:15" ht="37.5" customHeight="1">
      <c r="B45" s="119"/>
      <c r="C45" s="30" t="s">
        <v>60</v>
      </c>
      <c r="D45" s="31"/>
      <c r="E45" s="32"/>
      <c r="F45" s="24" t="s">
        <v>61</v>
      </c>
      <c r="G45" s="30" t="s">
        <v>62</v>
      </c>
      <c r="H45" s="32"/>
      <c r="I45" s="39"/>
      <c r="J45" s="40"/>
      <c r="K45" s="41"/>
      <c r="L45" s="46"/>
      <c r="M45" s="47"/>
      <c r="O45" s="2"/>
    </row>
    <row r="46" spans="2:15" ht="42.75" customHeight="1">
      <c r="B46" s="117" t="s">
        <v>63</v>
      </c>
      <c r="C46" s="30" t="s">
        <v>81</v>
      </c>
      <c r="D46" s="31"/>
      <c r="E46" s="32"/>
      <c r="F46" s="25" t="s">
        <v>34</v>
      </c>
      <c r="G46" s="30" t="s">
        <v>50</v>
      </c>
      <c r="H46" s="32"/>
      <c r="I46" s="28" t="s">
        <v>88</v>
      </c>
      <c r="J46" s="28"/>
      <c r="K46" s="28"/>
      <c r="L46" s="29">
        <f>'[1]RESUMEN DE PRESUPUESTO'!B16</f>
        <v>2028178</v>
      </c>
      <c r="M46" s="29"/>
      <c r="O46" s="2"/>
    </row>
    <row r="47" spans="2:15" ht="42" customHeight="1">
      <c r="B47" s="118"/>
      <c r="C47" s="30" t="s">
        <v>82</v>
      </c>
      <c r="D47" s="31"/>
      <c r="E47" s="32"/>
      <c r="F47" s="24" t="s">
        <v>47</v>
      </c>
      <c r="G47" s="30" t="s">
        <v>38</v>
      </c>
      <c r="H47" s="32"/>
      <c r="I47" s="28"/>
      <c r="J47" s="28"/>
      <c r="K47" s="28"/>
      <c r="L47" s="29"/>
      <c r="M47" s="29"/>
      <c r="O47" s="2"/>
    </row>
    <row r="48" spans="2:15" ht="39" customHeight="1">
      <c r="B48" s="118"/>
      <c r="C48" s="30" t="s">
        <v>83</v>
      </c>
      <c r="D48" s="31"/>
      <c r="E48" s="32"/>
      <c r="F48" s="24" t="s">
        <v>47</v>
      </c>
      <c r="G48" s="30" t="s">
        <v>38</v>
      </c>
      <c r="H48" s="32"/>
      <c r="I48" s="28"/>
      <c r="J48" s="28"/>
      <c r="K48" s="28"/>
      <c r="L48" s="29"/>
      <c r="M48" s="29"/>
      <c r="O48" s="2"/>
    </row>
    <row r="49" spans="1:15" ht="48.75" customHeight="1">
      <c r="B49" s="119"/>
      <c r="C49" s="30" t="s">
        <v>64</v>
      </c>
      <c r="D49" s="31"/>
      <c r="E49" s="32"/>
      <c r="F49" s="24" t="s">
        <v>47</v>
      </c>
      <c r="G49" s="30" t="s">
        <v>38</v>
      </c>
      <c r="H49" s="32"/>
      <c r="I49" s="28"/>
      <c r="J49" s="28"/>
      <c r="K49" s="28"/>
      <c r="L49" s="29"/>
      <c r="M49" s="29"/>
      <c r="O49" s="2"/>
    </row>
    <row r="50" spans="1:15">
      <c r="A50" s="11" t="s">
        <v>65</v>
      </c>
      <c r="B50" s="11" t="s">
        <v>66</v>
      </c>
      <c r="C50" s="26" t="s">
        <v>67</v>
      </c>
      <c r="D50" s="26"/>
      <c r="E50" s="26"/>
      <c r="F50" s="12" t="s">
        <v>68</v>
      </c>
      <c r="G50" s="26" t="s">
        <v>69</v>
      </c>
      <c r="H50" s="26"/>
      <c r="I50" s="26" t="s">
        <v>69</v>
      </c>
      <c r="J50" s="26"/>
      <c r="K50" s="26"/>
      <c r="L50" s="27">
        <f>SUM(L26:M49)</f>
        <v>89111508.349999994</v>
      </c>
      <c r="M50" s="26"/>
    </row>
    <row r="51" spans="1:15">
      <c r="B51" s="10"/>
      <c r="C51" s="10"/>
      <c r="D51" s="10"/>
      <c r="E51" s="10"/>
      <c r="F51" s="10"/>
    </row>
    <row r="52" spans="1:15">
      <c r="B52" s="10"/>
      <c r="C52" s="10"/>
      <c r="D52" s="10"/>
      <c r="E52" s="10"/>
      <c r="F52" s="10"/>
    </row>
    <row r="53" spans="1:15">
      <c r="B53" s="10"/>
      <c r="C53" s="10"/>
      <c r="D53" s="10"/>
      <c r="E53" s="10"/>
      <c r="F53" s="10"/>
    </row>
    <row r="54" spans="1:15">
      <c r="B54" s="10"/>
      <c r="C54" s="10"/>
      <c r="D54" s="10"/>
      <c r="E54" s="10"/>
      <c r="F54" s="10"/>
    </row>
    <row r="55" spans="1:15">
      <c r="B55" s="10"/>
      <c r="C55" s="10"/>
      <c r="D55" s="10"/>
      <c r="E55" s="10"/>
      <c r="F55" s="10"/>
    </row>
    <row r="56" spans="1:15">
      <c r="B56" s="10"/>
      <c r="C56" s="10"/>
      <c r="D56" s="10"/>
      <c r="E56" s="10"/>
      <c r="F56" s="10"/>
    </row>
    <row r="57" spans="1:15">
      <c r="B57" s="10"/>
      <c r="C57" s="10"/>
      <c r="D57" s="10"/>
      <c r="E57" s="10"/>
      <c r="F57" s="10"/>
    </row>
    <row r="58" spans="1:15">
      <c r="B58" s="10"/>
      <c r="C58" s="10"/>
      <c r="D58" s="10"/>
      <c r="E58" s="10"/>
      <c r="F58" s="10"/>
    </row>
    <row r="59" spans="1:15">
      <c r="B59" s="10"/>
      <c r="C59" s="10"/>
      <c r="D59" s="10"/>
      <c r="E59" s="10"/>
      <c r="F59" s="10"/>
    </row>
    <row r="60" spans="1:15">
      <c r="B60" s="10"/>
      <c r="C60" s="10"/>
      <c r="D60" s="10"/>
      <c r="E60" s="10"/>
      <c r="F60" s="10"/>
    </row>
    <row r="61" spans="1:15">
      <c r="B61" s="10"/>
      <c r="C61" s="10"/>
      <c r="D61" s="10"/>
      <c r="E61" s="10"/>
      <c r="F61" s="10"/>
    </row>
    <row r="62" spans="1:15">
      <c r="B62" s="10"/>
      <c r="C62" s="10"/>
      <c r="D62" s="10"/>
      <c r="E62" s="10"/>
      <c r="F62" s="10"/>
    </row>
    <row r="63" spans="1:15">
      <c r="B63" s="10"/>
      <c r="C63" s="10"/>
      <c r="D63" s="10"/>
      <c r="E63" s="10"/>
      <c r="F63" s="10"/>
    </row>
    <row r="64" spans="1:15">
      <c r="B64" s="10"/>
      <c r="C64" s="10"/>
      <c r="D64" s="10"/>
      <c r="E64" s="10"/>
      <c r="F64" s="10"/>
    </row>
    <row r="65" spans="2:6">
      <c r="B65" s="10"/>
      <c r="C65" s="10"/>
      <c r="D65" s="10"/>
      <c r="E65" s="10"/>
      <c r="F65" s="10"/>
    </row>
    <row r="66" spans="2:6">
      <c r="B66" s="10"/>
      <c r="C66" s="10"/>
      <c r="D66" s="10"/>
      <c r="E66" s="10"/>
      <c r="F66" s="10"/>
    </row>
    <row r="67" spans="2:6">
      <c r="B67" s="10"/>
      <c r="C67" s="10"/>
      <c r="D67" s="10"/>
      <c r="E67" s="10"/>
      <c r="F67" s="10"/>
    </row>
    <row r="68" spans="2:6">
      <c r="B68" s="10"/>
      <c r="C68" s="10"/>
      <c r="D68" s="10"/>
      <c r="E68" s="10"/>
      <c r="F68" s="10"/>
    </row>
    <row r="69" spans="2:6">
      <c r="B69" s="10"/>
      <c r="C69" s="10"/>
      <c r="D69" s="10"/>
      <c r="E69" s="10"/>
      <c r="F69" s="10"/>
    </row>
    <row r="70" spans="2:6">
      <c r="B70" s="10"/>
      <c r="C70" s="10"/>
      <c r="D70" s="10"/>
      <c r="E70" s="10"/>
      <c r="F70" s="10"/>
    </row>
    <row r="71" spans="2:6">
      <c r="B71" s="10"/>
      <c r="C71" s="10"/>
      <c r="D71" s="10"/>
      <c r="E71" s="10"/>
      <c r="F71" s="10"/>
    </row>
    <row r="72" spans="2:6">
      <c r="B72" s="10"/>
      <c r="C72" s="10"/>
      <c r="D72" s="10"/>
      <c r="E72" s="10"/>
      <c r="F72" s="10"/>
    </row>
    <row r="73" spans="2:6">
      <c r="B73" s="10"/>
      <c r="C73" s="10"/>
      <c r="D73" s="10"/>
      <c r="E73" s="10"/>
      <c r="F73" s="10"/>
    </row>
    <row r="74" spans="2:6">
      <c r="B74" s="10"/>
      <c r="C74" s="10"/>
      <c r="D74" s="10"/>
      <c r="E74" s="10"/>
      <c r="F74" s="10"/>
    </row>
    <row r="75" spans="2:6">
      <c r="B75" s="10"/>
      <c r="C75" s="10"/>
      <c r="D75" s="10"/>
      <c r="E75" s="10"/>
      <c r="F75" s="10"/>
    </row>
    <row r="76" spans="2:6">
      <c r="B76" s="10"/>
      <c r="C76" s="10"/>
      <c r="D76" s="10"/>
      <c r="E76" s="10"/>
      <c r="F76" s="10"/>
    </row>
    <row r="77" spans="2:6">
      <c r="B77" s="10"/>
      <c r="C77" s="10"/>
      <c r="D77" s="10"/>
      <c r="E77" s="10"/>
      <c r="F77" s="10"/>
    </row>
    <row r="78" spans="2:6">
      <c r="B78" s="10"/>
      <c r="C78" s="10"/>
      <c r="D78" s="10"/>
      <c r="E78" s="10"/>
      <c r="F78" s="10"/>
    </row>
    <row r="79" spans="2:6">
      <c r="B79" s="10"/>
      <c r="C79" s="10"/>
      <c r="D79" s="10"/>
      <c r="E79" s="10"/>
      <c r="F79" s="10"/>
    </row>
    <row r="80" spans="2:6">
      <c r="B80" s="10"/>
      <c r="C80" s="10"/>
      <c r="D80" s="10"/>
      <c r="E80" s="10"/>
      <c r="F80" s="10"/>
    </row>
    <row r="81" spans="2:6">
      <c r="B81" s="10"/>
      <c r="C81" s="10"/>
      <c r="D81" s="10"/>
      <c r="E81" s="10"/>
      <c r="F81" s="10"/>
    </row>
    <row r="82" spans="2:6">
      <c r="B82" s="10"/>
      <c r="C82" s="10"/>
      <c r="D82" s="10"/>
      <c r="E82" s="10"/>
      <c r="F82" s="10"/>
    </row>
    <row r="83" spans="2:6">
      <c r="B83" s="10"/>
      <c r="C83" s="10"/>
      <c r="D83" s="10"/>
      <c r="E83" s="10"/>
      <c r="F83" s="10"/>
    </row>
    <row r="84" spans="2:6">
      <c r="B84" s="10"/>
      <c r="C84" s="10"/>
      <c r="D84" s="10"/>
      <c r="E84" s="10"/>
      <c r="F84" s="10"/>
    </row>
    <row r="85" spans="2:6">
      <c r="B85" s="10"/>
      <c r="C85" s="10"/>
      <c r="D85" s="10"/>
      <c r="E85" s="10"/>
      <c r="F85" s="10"/>
    </row>
    <row r="86" spans="2:6">
      <c r="B86" s="10"/>
      <c r="C86" s="10"/>
      <c r="D86" s="10"/>
      <c r="E86" s="10"/>
      <c r="F86" s="10"/>
    </row>
    <row r="87" spans="2:6">
      <c r="B87" s="10"/>
      <c r="C87" s="10"/>
      <c r="D87" s="10"/>
      <c r="E87" s="10"/>
      <c r="F87" s="10"/>
    </row>
    <row r="88" spans="2:6">
      <c r="B88" s="10"/>
      <c r="C88" s="10"/>
      <c r="D88" s="10"/>
      <c r="E88" s="10"/>
      <c r="F88" s="10"/>
    </row>
    <row r="89" spans="2:6">
      <c r="B89" s="10"/>
      <c r="C89" s="10"/>
      <c r="D89" s="10"/>
      <c r="E89" s="10"/>
      <c r="F89" s="10"/>
    </row>
    <row r="90" spans="2:6">
      <c r="B90" s="10"/>
      <c r="C90" s="10"/>
      <c r="D90" s="10"/>
      <c r="E90" s="10"/>
      <c r="F90" s="10"/>
    </row>
    <row r="91" spans="2:6">
      <c r="B91" s="10"/>
      <c r="C91" s="10"/>
      <c r="D91" s="10"/>
      <c r="E91" s="10"/>
      <c r="F91" s="10"/>
    </row>
    <row r="92" spans="2:6">
      <c r="B92" s="10"/>
      <c r="C92" s="10"/>
      <c r="D92" s="10"/>
      <c r="E92" s="10"/>
      <c r="F92" s="10"/>
    </row>
    <row r="93" spans="2:6">
      <c r="B93" s="10"/>
      <c r="C93" s="10"/>
      <c r="D93" s="10"/>
      <c r="E93" s="10"/>
      <c r="F93" s="10"/>
    </row>
    <row r="94" spans="2:6">
      <c r="B94" s="10"/>
      <c r="C94" s="10"/>
      <c r="D94" s="10"/>
      <c r="E94" s="10"/>
      <c r="F94" s="10"/>
    </row>
    <row r="95" spans="2:6">
      <c r="B95" s="10"/>
      <c r="C95" s="10"/>
      <c r="D95" s="10"/>
      <c r="E95" s="10"/>
      <c r="F95" s="10"/>
    </row>
    <row r="96" spans="2:6">
      <c r="B96" s="10"/>
      <c r="C96" s="10"/>
      <c r="D96" s="10"/>
      <c r="E96" s="10"/>
      <c r="F96" s="10"/>
    </row>
    <row r="97" spans="2:6">
      <c r="B97" s="10"/>
      <c r="C97" s="10"/>
      <c r="D97" s="10"/>
      <c r="E97" s="10"/>
      <c r="F97" s="10"/>
    </row>
    <row r="98" spans="2:6">
      <c r="B98" s="10"/>
      <c r="C98" s="10"/>
      <c r="D98" s="10"/>
      <c r="E98" s="10"/>
      <c r="F98" s="10"/>
    </row>
    <row r="99" spans="2:6">
      <c r="B99" s="10"/>
      <c r="C99" s="10"/>
      <c r="D99" s="10"/>
      <c r="E99" s="10"/>
      <c r="F99" s="10"/>
    </row>
    <row r="100" spans="2:6">
      <c r="B100" s="10"/>
      <c r="C100" s="10"/>
      <c r="D100" s="10"/>
      <c r="E100" s="10"/>
      <c r="F100" s="10"/>
    </row>
    <row r="101" spans="2:6">
      <c r="B101" s="10"/>
      <c r="C101" s="10"/>
      <c r="D101" s="10"/>
      <c r="E101" s="10"/>
      <c r="F101" s="10"/>
    </row>
    <row r="102" spans="2:6">
      <c r="B102" s="10"/>
      <c r="C102" s="10"/>
      <c r="D102" s="10"/>
      <c r="E102" s="10"/>
      <c r="F102" s="10"/>
    </row>
    <row r="103" spans="2:6">
      <c r="B103" s="10"/>
      <c r="C103" s="10"/>
      <c r="D103" s="10"/>
      <c r="E103" s="10"/>
      <c r="F103" s="10"/>
    </row>
    <row r="104" spans="2:6">
      <c r="B104" s="10"/>
      <c r="C104" s="10"/>
      <c r="D104" s="10"/>
      <c r="E104" s="10"/>
      <c r="F104" s="10"/>
    </row>
    <row r="105" spans="2:6">
      <c r="B105" s="10"/>
      <c r="C105" s="10"/>
      <c r="D105" s="10"/>
      <c r="E105" s="10"/>
      <c r="F105" s="10"/>
    </row>
    <row r="106" spans="2:6">
      <c r="B106" s="10"/>
      <c r="C106" s="10"/>
      <c r="D106" s="10"/>
      <c r="E106" s="10"/>
      <c r="F106" s="10"/>
    </row>
  </sheetData>
  <mergeCells count="90">
    <mergeCell ref="B11:M11"/>
    <mergeCell ref="G33:H33"/>
    <mergeCell ref="G34:H34"/>
    <mergeCell ref="B3:M3"/>
    <mergeCell ref="B4:M4"/>
    <mergeCell ref="B5:M5"/>
    <mergeCell ref="B6:M6"/>
    <mergeCell ref="B10:M10"/>
    <mergeCell ref="B24:M24"/>
    <mergeCell ref="B12:M12"/>
    <mergeCell ref="B13:C14"/>
    <mergeCell ref="D13:G13"/>
    <mergeCell ref="H13:M13"/>
    <mergeCell ref="D14:F14"/>
    <mergeCell ref="B15:C23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L25:M25"/>
    <mergeCell ref="B26:B30"/>
    <mergeCell ref="C26:E26"/>
    <mergeCell ref="G26:H26"/>
    <mergeCell ref="I26:K30"/>
    <mergeCell ref="L26:M30"/>
    <mergeCell ref="C27:E27"/>
    <mergeCell ref="C30:E30"/>
    <mergeCell ref="G30:H30"/>
    <mergeCell ref="C25:E25"/>
    <mergeCell ref="G25:H25"/>
    <mergeCell ref="I25:K25"/>
    <mergeCell ref="G27:H27"/>
    <mergeCell ref="C28:E28"/>
    <mergeCell ref="G28:H28"/>
    <mergeCell ref="C29:E29"/>
    <mergeCell ref="G29:H29"/>
    <mergeCell ref="I31:K36"/>
    <mergeCell ref="L31:M36"/>
    <mergeCell ref="C32:E32"/>
    <mergeCell ref="G32:H32"/>
    <mergeCell ref="C33:E33"/>
    <mergeCell ref="C34:E34"/>
    <mergeCell ref="C35:E35"/>
    <mergeCell ref="G35:H35"/>
    <mergeCell ref="C36:E36"/>
    <mergeCell ref="G36:H36"/>
    <mergeCell ref="B37:B45"/>
    <mergeCell ref="C37:E37"/>
    <mergeCell ref="G37:H37"/>
    <mergeCell ref="C42:E42"/>
    <mergeCell ref="G42:H42"/>
    <mergeCell ref="C43:E43"/>
    <mergeCell ref="B31:B36"/>
    <mergeCell ref="C31:E31"/>
    <mergeCell ref="G31:H31"/>
    <mergeCell ref="B46:B49"/>
    <mergeCell ref="C46:E46"/>
    <mergeCell ref="G46:H46"/>
    <mergeCell ref="I37:K45"/>
    <mergeCell ref="L37:M45"/>
    <mergeCell ref="C38:E38"/>
    <mergeCell ref="G38:H38"/>
    <mergeCell ref="C39:E39"/>
    <mergeCell ref="G39:H39"/>
    <mergeCell ref="C40:E40"/>
    <mergeCell ref="G40:H40"/>
    <mergeCell ref="C41:E41"/>
    <mergeCell ref="G41:H41"/>
    <mergeCell ref="G43:H43"/>
    <mergeCell ref="C44:E44"/>
    <mergeCell ref="G44:H44"/>
    <mergeCell ref="C45:E45"/>
    <mergeCell ref="G45:H45"/>
    <mergeCell ref="C50:E50"/>
    <mergeCell ref="G50:H50"/>
    <mergeCell ref="I50:K50"/>
    <mergeCell ref="L50:M50"/>
    <mergeCell ref="I46:K49"/>
    <mergeCell ref="L46:M49"/>
    <mergeCell ref="C47:E47"/>
    <mergeCell ref="G47:H47"/>
    <mergeCell ref="C48:E48"/>
    <mergeCell ref="G48:H48"/>
    <mergeCell ref="C49:E49"/>
    <mergeCell ref="G49:H49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DIRECCION DE INTELIGENCIA 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2018-02-09T17:08:15Z</dcterms:modified>
</cp:coreProperties>
</file>