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25" windowWidth="13995" windowHeight="7350" activeTab="0"/>
  </bookViews>
  <sheets>
    <sheet name="Octubr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<sst xmlns="http://schemas.openxmlformats.org/spreadsheetml/2006/main" count="45" uniqueCount="44">
  <si>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RANGO</t>
  </si>
  <si>
    <t>CANTIDAD</t>
  </si>
  <si>
    <t>TOTAL ASIMILADOS</t>
  </si>
  <si>
    <t>SUB-TOTAL</t>
  </si>
  <si>
    <t>GENERAL DE BRIG. INSP.</t>
  </si>
  <si>
    <t>OFICINA  SECCION DE SUELDOS DE LA POLICIA NACIONAL</t>
  </si>
  <si>
    <t>“Todo por la Patria”</t>
  </si>
  <si>
    <t>GENERAL DE BRIGADA MED.</t>
  </si>
  <si>
    <t>GENERAL DE BRIG. ING., P.N.</t>
  </si>
  <si>
    <t>CORONELES, P.N.</t>
  </si>
  <si>
    <t>ASIMILADOS 3RA. CAT., P.N.</t>
  </si>
  <si>
    <t>ASIMILADOS 4TA. CAT., P.N.</t>
  </si>
  <si>
    <t>ASIMILADOS 5TA. CAT., P.N.</t>
  </si>
  <si>
    <t>CADETES, P.N.</t>
  </si>
  <si>
    <t>SARGENTOS, P.N.</t>
  </si>
  <si>
    <t>CABOS, P.N.</t>
  </si>
  <si>
    <t>RASOS, P.N.</t>
  </si>
  <si>
    <t>SGTOS. MRS., P.N.</t>
  </si>
  <si>
    <t>2DOS. TTES., P.N.</t>
  </si>
  <si>
    <t>GENERALES DE BRIGADA, P.N.</t>
  </si>
  <si>
    <t>TTES. CORONELES, P.N.,</t>
  </si>
  <si>
    <t>MAYORES, P.N.</t>
  </si>
  <si>
    <t>CAPITANES, P.N.</t>
  </si>
  <si>
    <t>1EROS. TTES., P.N.</t>
  </si>
  <si>
    <t>X RANGO</t>
  </si>
  <si>
    <t xml:space="preserve">RACION ALIM. </t>
  </si>
  <si>
    <t>SUELDOS</t>
  </si>
  <si>
    <t>Santo Domingo, D.N.</t>
  </si>
  <si>
    <t>"Año del Desarrollo Agroforestal"</t>
  </si>
  <si>
    <t>No.</t>
  </si>
  <si>
    <t>TOTALES RD$</t>
  </si>
  <si>
    <t>LIC. JOSE E. ESCOLASTICO CORDERO</t>
  </si>
  <si>
    <t>GENERAL DE BRIG., SUB-DIR., P.N.</t>
  </si>
  <si>
    <t>MAYOR GENERAL, DIR. GRAL., P.N.</t>
  </si>
  <si>
    <t>MAYOR GENERAL, P.N.</t>
  </si>
  <si>
    <t xml:space="preserve"> </t>
  </si>
  <si>
    <t>Tte. Coronel, (C.P.A.), P.N.</t>
  </si>
  <si>
    <t>SUELDO</t>
  </si>
  <si>
    <t xml:space="preserve"> X RANGO</t>
  </si>
  <si>
    <t>02 de Noviembre, 2017</t>
  </si>
  <si>
    <t>CONSCRIPTOS, P.N.</t>
  </si>
  <si>
    <t>TOTAL GENERAL PERSONAL, P.N.</t>
  </si>
  <si>
    <t>DISTRIBUCION TOTAL GENERAL NOMINA P.N., POR RANGO EN EL MES DE OCTUBRE, 2017</t>
  </si>
  <si>
    <t>TOTAL GENERAL RD$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</si>
</sst>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\ _€_-;\-* #,##0.0\ _€_-;_-* &quot;-&quot;??\ _€_-;_-@_-"/>
    <numFmt numFmtId="179" formatCode="_-* #,##0\ _€_-;\-* #,##0\ _€_-;_-* &quot;-&quot;??\ _€_-;_-@_-"/>
    <numFmt numFmtId="180" formatCode="[$-C0A]dddd\,\ dd&quot; de &quot;mmmm&quot; de &quot;yyyy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0000\ _€_-;\-* #,##0.00000\ _€_-;_-* &quot;-&quot;??\ _€_-;_-@_-"/>
    <numFmt numFmtId="184" formatCode="_-* #,##0.000000\ _€_-;\-* #,##0.000000\ _€_-;_-* &quot;-&quot;??\ _€_-;_-@_-"/>
    <numFmt numFmtId="185" formatCode="_-* #,##0.0000000\ _€_-;\-* #,##0.0000000\ _€_-;_-* &quot;-&quot;??\ _€_-;_-@_-"/>
    <numFmt numFmtId="186" formatCode="0.0%"/>
    <numFmt numFmtId="187" formatCode="[$-1C0A]dddd\,\ dd&quot; de &quot;mmmm&quot; de &quot;yyyy"/>
    <numFmt numFmtId="188" formatCode="[$-1C0A]hh:mm:ss\ AM/PM"/>
    <numFmt numFmtId="189" formatCode="_([$RD$-1C0A]* #,##0.00_);_([$RD$-1C0A]* \(#,##0.00\);_([$RD$-1C0A]* &quot;-&quot;??_);_(@_)"/>
    <numFmt numFmtId="190" formatCode="&quot;RD$&quot;#,##0.00"/>
    <numFmt numFmtId="191" formatCode="0.000"/>
    <numFmt numFmtId="192" formatCode="0.0000"/>
    <numFmt numFmtId="193" formatCode="0.0"/>
    <numFmt numFmtId="194" formatCode="_(* #,##0.0_);_(* \(#,##0.0\);_(* &quot;-&quot;?_);_(@_)"/>
    <numFmt numFmtId="195" formatCode="[$-540A]dddd\,\ mmmm\ dd\,\ yyyy"/>
    <numFmt numFmtId="196" formatCode="[$-409]h:mm:ss\ AM/PM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0" fillId="0" borderId="0" xfId="46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9" fontId="0" fillId="0" borderId="11" xfId="46" applyNumberFormat="1" applyFont="1" applyBorder="1" applyAlignment="1">
      <alignment vertical="center"/>
    </xf>
    <xf numFmtId="177" fontId="0" fillId="0" borderId="11" xfId="46" applyFont="1" applyBorder="1" applyAlignment="1">
      <alignment vertical="center"/>
    </xf>
    <xf numFmtId="177" fontId="0" fillId="0" borderId="11" xfId="49" applyFont="1" applyBorder="1" applyAlignment="1">
      <alignment vertical="center"/>
    </xf>
    <xf numFmtId="179" fontId="0" fillId="0" borderId="0" xfId="46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12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9" fontId="0" fillId="0" borderId="11" xfId="0" applyNumberFormat="1" applyFont="1" applyBorder="1" applyAlignment="1">
      <alignment vertical="center"/>
    </xf>
    <xf numFmtId="179" fontId="0" fillId="0" borderId="11" xfId="46" applyNumberFormat="1" applyFont="1" applyBorder="1" applyAlignment="1">
      <alignment horizontal="center" vertical="center"/>
    </xf>
    <xf numFmtId="177" fontId="0" fillId="0" borderId="13" xfId="49" applyFont="1" applyBorder="1" applyAlignment="1">
      <alignment vertical="center"/>
    </xf>
    <xf numFmtId="179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 vertical="center"/>
    </xf>
    <xf numFmtId="179" fontId="0" fillId="0" borderId="11" xfId="46" applyNumberFormat="1" applyFont="1" applyFill="1" applyBorder="1" applyAlignment="1">
      <alignment horizontal="center" vertical="center"/>
    </xf>
    <xf numFmtId="177" fontId="0" fillId="0" borderId="13" xfId="49" applyFont="1" applyFill="1" applyBorder="1" applyAlignment="1">
      <alignment vertical="center"/>
    </xf>
    <xf numFmtId="177" fontId="0" fillId="0" borderId="11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179" fontId="6" fillId="33" borderId="11" xfId="46" applyNumberFormat="1" applyFont="1" applyFill="1" applyBorder="1" applyAlignment="1">
      <alignment horizontal="center" vertical="center"/>
    </xf>
    <xf numFmtId="177" fontId="6" fillId="0" borderId="11" xfId="49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179" fontId="0" fillId="0" borderId="11" xfId="46" applyNumberFormat="1" applyFont="1" applyBorder="1" applyAlignment="1">
      <alignment/>
    </xf>
    <xf numFmtId="177" fontId="0" fillId="0" borderId="0" xfId="49" applyFont="1" applyBorder="1" applyAlignment="1">
      <alignment vertical="center"/>
    </xf>
    <xf numFmtId="177" fontId="6" fillId="0" borderId="0" xfId="46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9" fontId="0" fillId="0" borderId="0" xfId="46" applyNumberFormat="1" applyFont="1" applyBorder="1" applyAlignment="1">
      <alignment vertical="center"/>
    </xf>
    <xf numFmtId="177" fontId="6" fillId="0" borderId="0" xfId="46" applyFont="1" applyBorder="1" applyAlignment="1">
      <alignment vertical="center"/>
    </xf>
    <xf numFmtId="177" fontId="6" fillId="0" borderId="0" xfId="49" applyFont="1" applyBorder="1" applyAlignment="1">
      <alignment vertical="center"/>
    </xf>
    <xf numFmtId="177" fontId="0" fillId="0" borderId="0" xfId="46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/>
    </xf>
    <xf numFmtId="177" fontId="6" fillId="0" borderId="11" xfId="46" applyFont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177" fontId="6" fillId="33" borderId="11" xfId="46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179" fontId="7" fillId="34" borderId="0" xfId="46" applyNumberFormat="1" applyFont="1" applyFill="1" applyBorder="1" applyAlignment="1">
      <alignment horizontal="center" vertical="center"/>
    </xf>
    <xf numFmtId="177" fontId="7" fillId="34" borderId="0" xfId="49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177" fontId="7" fillId="34" borderId="0" xfId="0" applyNumberFormat="1" applyFont="1" applyFill="1" applyBorder="1" applyAlignment="1">
      <alignment vertical="center"/>
    </xf>
    <xf numFmtId="177" fontId="7" fillId="34" borderId="0" xfId="46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9" fontId="7" fillId="0" borderId="0" xfId="46" applyNumberFormat="1" applyFont="1" applyBorder="1" applyAlignment="1">
      <alignment horizontal="center" vertical="center"/>
    </xf>
    <xf numFmtId="177" fontId="7" fillId="0" borderId="0" xfId="49" applyFont="1" applyBorder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177" fontId="6" fillId="0" borderId="0" xfId="49" applyFont="1" applyBorder="1" applyAlignment="1">
      <alignment horizontal="center" vertical="center"/>
    </xf>
    <xf numFmtId="177" fontId="6" fillId="0" borderId="13" xfId="49" applyFont="1" applyBorder="1" applyAlignment="1">
      <alignment horizontal="right" vertical="center"/>
    </xf>
    <xf numFmtId="177" fontId="6" fillId="0" borderId="12" xfId="49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38100</xdr:rowOff>
    </xdr:from>
    <xdr:to>
      <xdr:col>3</xdr:col>
      <xdr:colOff>723900</xdr:colOff>
      <xdr:row>4</xdr:row>
      <xdr:rowOff>38100</xdr:rowOff>
    </xdr:to>
    <xdr:pic>
      <xdr:nvPicPr>
        <xdr:cNvPr id="1" name="Picture 1" descr="Copia de LOGO 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81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7">
      <selection activeCell="F44" sqref="F44"/>
    </sheetView>
  </sheetViews>
  <sheetFormatPr defaultColWidth="11.421875" defaultRowHeight="12.75"/>
  <cols>
    <col min="1" max="1" width="4.8515625" style="1" customWidth="1"/>
    <col min="2" max="2" width="33.28125" style="2" customWidth="1"/>
    <col min="3" max="3" width="12.57421875" style="2" customWidth="1"/>
    <col min="4" max="4" width="14.421875" style="2" customWidth="1"/>
    <col min="5" max="5" width="15.421875" style="2" customWidth="1"/>
    <col min="6" max="6" width="16.28125" style="2" customWidth="1"/>
    <col min="7" max="7" width="16.140625" style="2" customWidth="1"/>
    <col min="8" max="10" width="16.57421875" style="2" bestFit="1" customWidth="1"/>
    <col min="11" max="12" width="11.421875" style="2" customWidth="1"/>
    <col min="13" max="13" width="12.8515625" style="2" bestFit="1" customWidth="1"/>
    <col min="14" max="14" width="14.140625" style="2" bestFit="1" customWidth="1"/>
    <col min="15" max="16384" width="11.421875" style="2" customWidth="1"/>
  </cols>
  <sheetData>
    <row r="1" ht="12.75">
      <c r="C1" s="3"/>
    </row>
    <row r="2" ht="12.75">
      <c r="C2" s="3"/>
    </row>
    <row r="5" spans="1:7" ht="15">
      <c r="A5" s="71" t="s">
        <v>27</v>
      </c>
      <c r="B5" s="71"/>
      <c r="C5" s="71"/>
      <c r="D5" s="71"/>
      <c r="E5" s="71"/>
      <c r="F5" s="71"/>
      <c r="G5" s="71"/>
    </row>
    <row r="6" spans="1:7" ht="18">
      <c r="A6" s="72" t="s">
        <v>5</v>
      </c>
      <c r="B6" s="72"/>
      <c r="C6" s="72"/>
      <c r="D6" s="72"/>
      <c r="E6" s="72"/>
      <c r="F6" s="72"/>
      <c r="G6" s="72"/>
    </row>
    <row r="7" spans="1:7" ht="15">
      <c r="A7" s="71" t="s">
        <v>6</v>
      </c>
      <c r="B7" s="71"/>
      <c r="C7" s="71"/>
      <c r="D7" s="71"/>
      <c r="E7" s="71"/>
      <c r="F7" s="71"/>
      <c r="G7" s="71"/>
    </row>
    <row r="8" spans="1:7" ht="14.25">
      <c r="A8" s="73" t="s">
        <v>28</v>
      </c>
      <c r="B8" s="73"/>
      <c r="C8" s="73"/>
      <c r="D8" s="73"/>
      <c r="E8" s="73"/>
      <c r="F8" s="73"/>
      <c r="G8" s="73"/>
    </row>
    <row r="9" spans="1:7" ht="14.25">
      <c r="A9" s="4"/>
      <c r="B9" s="4"/>
      <c r="C9" s="4"/>
      <c r="D9" s="4"/>
      <c r="E9" s="4"/>
      <c r="F9" s="4"/>
      <c r="G9" s="4"/>
    </row>
    <row r="10" spans="1:7" s="5" customFormat="1" ht="18" customHeight="1">
      <c r="A10" s="67" t="s">
        <v>39</v>
      </c>
      <c r="B10" s="67"/>
      <c r="C10" s="67"/>
      <c r="D10" s="67"/>
      <c r="E10" s="67"/>
      <c r="F10" s="67"/>
      <c r="G10" s="67"/>
    </row>
    <row r="11" spans="1:7" ht="9" customHeight="1">
      <c r="A11" s="6"/>
      <c r="B11" s="7"/>
      <c r="C11" s="7"/>
      <c r="D11" s="7"/>
      <c r="E11" s="7"/>
      <c r="F11" s="7"/>
      <c r="G11" s="7"/>
    </row>
    <row r="12" spans="1:7" ht="18" customHeight="1">
      <c r="A12" s="75" t="s">
        <v>42</v>
      </c>
      <c r="B12" s="76"/>
      <c r="C12" s="76"/>
      <c r="D12" s="76"/>
      <c r="E12" s="76"/>
      <c r="F12" s="76"/>
      <c r="G12" s="77"/>
    </row>
    <row r="13" spans="1:7" ht="18" customHeight="1">
      <c r="A13" s="8"/>
      <c r="B13" s="9"/>
      <c r="C13" s="10"/>
      <c r="D13" s="11" t="s">
        <v>37</v>
      </c>
      <c r="E13" s="11" t="s">
        <v>25</v>
      </c>
      <c r="F13" s="78" t="s">
        <v>30</v>
      </c>
      <c r="G13" s="78"/>
    </row>
    <row r="14" spans="1:7" ht="18" customHeight="1">
      <c r="A14" s="11" t="s">
        <v>29</v>
      </c>
      <c r="B14" s="12" t="s">
        <v>0</v>
      </c>
      <c r="C14" s="11" t="s">
        <v>1</v>
      </c>
      <c r="D14" s="11" t="s">
        <v>38</v>
      </c>
      <c r="E14" s="13" t="s">
        <v>24</v>
      </c>
      <c r="F14" s="13" t="s">
        <v>26</v>
      </c>
      <c r="G14" s="13" t="s">
        <v>25</v>
      </c>
    </row>
    <row r="15" spans="1:12" ht="19.5" customHeight="1">
      <c r="A15" s="8">
        <v>1</v>
      </c>
      <c r="B15" s="14" t="s">
        <v>33</v>
      </c>
      <c r="C15" s="15">
        <v>1</v>
      </c>
      <c r="D15" s="16">
        <v>89963.5</v>
      </c>
      <c r="E15" s="17">
        <v>300</v>
      </c>
      <c r="F15" s="17">
        <f>+D15*C15</f>
        <v>89963.5</v>
      </c>
      <c r="G15" s="17">
        <f aca="true" t="shared" si="0" ref="G15:G33">+E15*C15</f>
        <v>300</v>
      </c>
      <c r="H15" s="18"/>
      <c r="I15" s="3"/>
      <c r="J15" s="3"/>
      <c r="K15" s="3"/>
      <c r="L15" s="19"/>
    </row>
    <row r="16" spans="1:11" ht="19.5" customHeight="1">
      <c r="A16" s="8">
        <v>2</v>
      </c>
      <c r="B16" s="14" t="s">
        <v>32</v>
      </c>
      <c r="C16" s="15">
        <v>1</v>
      </c>
      <c r="D16" s="16">
        <v>68782.36</v>
      </c>
      <c r="E16" s="17">
        <v>300</v>
      </c>
      <c r="F16" s="17">
        <f aca="true" t="shared" si="1" ref="F16:F33">+D16*C16</f>
        <v>68782.36</v>
      </c>
      <c r="G16" s="17">
        <f t="shared" si="0"/>
        <v>300</v>
      </c>
      <c r="I16" s="3"/>
      <c r="J16" s="3"/>
      <c r="K16" s="3"/>
    </row>
    <row r="17" spans="1:11" ht="19.5" customHeight="1">
      <c r="A17" s="8">
        <v>3</v>
      </c>
      <c r="B17" s="20" t="s">
        <v>34</v>
      </c>
      <c r="C17" s="15">
        <v>1</v>
      </c>
      <c r="D17" s="16">
        <v>68782.36</v>
      </c>
      <c r="E17" s="17">
        <v>300</v>
      </c>
      <c r="F17" s="17">
        <f t="shared" si="1"/>
        <v>68782.36</v>
      </c>
      <c r="G17" s="17">
        <f t="shared" si="0"/>
        <v>300</v>
      </c>
      <c r="I17" s="3"/>
      <c r="J17" s="3"/>
      <c r="K17" s="3"/>
    </row>
    <row r="18" spans="1:11" ht="19.5" customHeight="1">
      <c r="A18" s="8">
        <v>4</v>
      </c>
      <c r="B18" s="20" t="s">
        <v>4</v>
      </c>
      <c r="C18" s="15">
        <v>1</v>
      </c>
      <c r="D18" s="16">
        <v>68782.36</v>
      </c>
      <c r="E18" s="17">
        <v>300</v>
      </c>
      <c r="F18" s="17">
        <f t="shared" si="1"/>
        <v>68782.36</v>
      </c>
      <c r="G18" s="17">
        <f t="shared" si="0"/>
        <v>300</v>
      </c>
      <c r="I18" s="3"/>
      <c r="J18" s="3"/>
      <c r="K18" s="3"/>
    </row>
    <row r="19" spans="1:11" ht="19.5" customHeight="1">
      <c r="A19" s="8">
        <v>5</v>
      </c>
      <c r="B19" s="20" t="s">
        <v>19</v>
      </c>
      <c r="C19" s="15">
        <v>41</v>
      </c>
      <c r="D19" s="16">
        <v>41030.04</v>
      </c>
      <c r="E19" s="17">
        <v>300</v>
      </c>
      <c r="F19" s="17">
        <f t="shared" si="1"/>
        <v>1682231.6400000001</v>
      </c>
      <c r="G19" s="17">
        <f t="shared" si="0"/>
        <v>12300</v>
      </c>
      <c r="I19" s="21"/>
      <c r="J19" s="3"/>
      <c r="K19" s="3"/>
    </row>
    <row r="20" spans="1:10" ht="19.5" customHeight="1">
      <c r="A20" s="8">
        <v>6</v>
      </c>
      <c r="B20" s="14" t="s">
        <v>7</v>
      </c>
      <c r="C20" s="15">
        <v>1</v>
      </c>
      <c r="D20" s="16">
        <v>41030.04</v>
      </c>
      <c r="E20" s="17">
        <v>300</v>
      </c>
      <c r="F20" s="17">
        <f t="shared" si="1"/>
        <v>41030.04</v>
      </c>
      <c r="G20" s="17">
        <f t="shared" si="0"/>
        <v>300</v>
      </c>
      <c r="I20" s="3"/>
      <c r="J20" s="3"/>
    </row>
    <row r="21" spans="1:10" ht="19.5" customHeight="1">
      <c r="A21" s="8">
        <v>7</v>
      </c>
      <c r="B21" s="14" t="s">
        <v>8</v>
      </c>
      <c r="C21" s="15">
        <v>1</v>
      </c>
      <c r="D21" s="16">
        <v>41030.04</v>
      </c>
      <c r="E21" s="17">
        <v>300</v>
      </c>
      <c r="F21" s="17">
        <f t="shared" si="1"/>
        <v>41030.04</v>
      </c>
      <c r="G21" s="17">
        <f t="shared" si="0"/>
        <v>300</v>
      </c>
      <c r="I21" s="19"/>
      <c r="J21" s="21"/>
    </row>
    <row r="22" spans="1:10" ht="19.5" customHeight="1">
      <c r="A22" s="8">
        <v>8</v>
      </c>
      <c r="B22" s="20" t="s">
        <v>9</v>
      </c>
      <c r="C22" s="22">
        <v>457</v>
      </c>
      <c r="D22" s="16">
        <v>29375.03</v>
      </c>
      <c r="E22" s="17">
        <v>300</v>
      </c>
      <c r="F22" s="17">
        <f t="shared" si="1"/>
        <v>13424388.709999999</v>
      </c>
      <c r="G22" s="17">
        <f t="shared" si="0"/>
        <v>137100</v>
      </c>
      <c r="J22" s="21"/>
    </row>
    <row r="23" spans="1:10" ht="19.5" customHeight="1">
      <c r="A23" s="8">
        <v>9</v>
      </c>
      <c r="B23" s="20" t="s">
        <v>20</v>
      </c>
      <c r="C23" s="23">
        <v>542</v>
      </c>
      <c r="D23" s="24">
        <v>25875.02</v>
      </c>
      <c r="E23" s="17">
        <v>300</v>
      </c>
      <c r="F23" s="17">
        <f t="shared" si="1"/>
        <v>14024260.84</v>
      </c>
      <c r="G23" s="17">
        <f t="shared" si="0"/>
        <v>162600</v>
      </c>
      <c r="J23" s="19"/>
    </row>
    <row r="24" spans="1:10" ht="19.5" customHeight="1">
      <c r="A24" s="8">
        <v>10</v>
      </c>
      <c r="B24" s="20" t="s">
        <v>21</v>
      </c>
      <c r="C24" s="23">
        <v>933</v>
      </c>
      <c r="D24" s="24">
        <v>22426.15</v>
      </c>
      <c r="E24" s="17">
        <v>300</v>
      </c>
      <c r="F24" s="17">
        <f t="shared" si="1"/>
        <v>20923597.950000003</v>
      </c>
      <c r="G24" s="17">
        <f t="shared" si="0"/>
        <v>279900</v>
      </c>
      <c r="J24" s="3"/>
    </row>
    <row r="25" spans="1:10" ht="19.5" customHeight="1">
      <c r="A25" s="8">
        <v>11</v>
      </c>
      <c r="B25" s="20" t="s">
        <v>22</v>
      </c>
      <c r="C25" s="23">
        <v>1494</v>
      </c>
      <c r="D25" s="24">
        <v>21000.82</v>
      </c>
      <c r="E25" s="17">
        <v>300</v>
      </c>
      <c r="F25" s="17">
        <f t="shared" si="1"/>
        <v>31375225.08</v>
      </c>
      <c r="G25" s="17">
        <f t="shared" si="0"/>
        <v>448200</v>
      </c>
      <c r="J25" s="19"/>
    </row>
    <row r="26" spans="1:9" ht="19.5" customHeight="1">
      <c r="A26" s="8">
        <v>12</v>
      </c>
      <c r="B26" s="20" t="s">
        <v>23</v>
      </c>
      <c r="C26" s="23">
        <v>2846</v>
      </c>
      <c r="D26" s="24">
        <v>18001.32</v>
      </c>
      <c r="E26" s="17">
        <v>300</v>
      </c>
      <c r="F26" s="17">
        <f t="shared" si="1"/>
        <v>51231756.72</v>
      </c>
      <c r="G26" s="17">
        <f t="shared" si="0"/>
        <v>853800</v>
      </c>
      <c r="I26" s="25"/>
    </row>
    <row r="27" spans="1:9" s="31" customFormat="1" ht="19.5" customHeight="1">
      <c r="A27" s="8">
        <v>13</v>
      </c>
      <c r="B27" s="26" t="s">
        <v>18</v>
      </c>
      <c r="C27" s="27">
        <v>4103</v>
      </c>
      <c r="D27" s="28">
        <v>15600.26</v>
      </c>
      <c r="E27" s="29">
        <v>300</v>
      </c>
      <c r="F27" s="29">
        <f t="shared" si="1"/>
        <v>64007866.78</v>
      </c>
      <c r="G27" s="29">
        <f t="shared" si="0"/>
        <v>1230900</v>
      </c>
      <c r="H27" s="2"/>
      <c r="I27" s="30"/>
    </row>
    <row r="28" spans="1:9" ht="19.5" customHeight="1">
      <c r="A28" s="8">
        <v>14</v>
      </c>
      <c r="B28" s="20" t="s">
        <v>13</v>
      </c>
      <c r="C28" s="23">
        <v>209</v>
      </c>
      <c r="D28" s="24">
        <v>12500.56</v>
      </c>
      <c r="E28" s="17">
        <v>1000</v>
      </c>
      <c r="F28" s="17">
        <f t="shared" si="1"/>
        <v>2612617.04</v>
      </c>
      <c r="G28" s="17">
        <f t="shared" si="0"/>
        <v>209000</v>
      </c>
      <c r="I28" s="32"/>
    </row>
    <row r="29" spans="1:9" ht="19.5" customHeight="1">
      <c r="A29" s="8">
        <v>15</v>
      </c>
      <c r="B29" s="14" t="s">
        <v>17</v>
      </c>
      <c r="C29" s="23">
        <v>3589</v>
      </c>
      <c r="D29" s="17">
        <v>14300.98</v>
      </c>
      <c r="E29" s="17">
        <v>240</v>
      </c>
      <c r="F29" s="17">
        <f t="shared" si="1"/>
        <v>51326217.22</v>
      </c>
      <c r="G29" s="17">
        <f t="shared" si="0"/>
        <v>861360</v>
      </c>
      <c r="I29" s="32"/>
    </row>
    <row r="30" spans="1:9" ht="19.5" customHeight="1">
      <c r="A30" s="8">
        <v>16</v>
      </c>
      <c r="B30" s="14" t="s">
        <v>14</v>
      </c>
      <c r="C30" s="23">
        <v>4477</v>
      </c>
      <c r="D30" s="17">
        <v>13050.73</v>
      </c>
      <c r="E30" s="17">
        <v>240</v>
      </c>
      <c r="F30" s="17">
        <f t="shared" si="1"/>
        <v>58428118.21</v>
      </c>
      <c r="G30" s="17">
        <f t="shared" si="0"/>
        <v>1074480</v>
      </c>
      <c r="I30" s="5"/>
    </row>
    <row r="31" spans="1:9" ht="19.5" customHeight="1">
      <c r="A31" s="8">
        <v>17</v>
      </c>
      <c r="B31" s="14" t="s">
        <v>15</v>
      </c>
      <c r="C31" s="23">
        <v>5572</v>
      </c>
      <c r="D31" s="17">
        <v>11600.38</v>
      </c>
      <c r="E31" s="17">
        <v>240</v>
      </c>
      <c r="F31" s="17">
        <f t="shared" si="1"/>
        <v>64637317.35999999</v>
      </c>
      <c r="G31" s="17">
        <f t="shared" si="0"/>
        <v>1337280</v>
      </c>
      <c r="H31" s="31"/>
      <c r="I31" s="5"/>
    </row>
    <row r="32" spans="1:9" ht="19.5" customHeight="1">
      <c r="A32" s="8">
        <v>18</v>
      </c>
      <c r="B32" s="14" t="s">
        <v>16</v>
      </c>
      <c r="C32" s="23">
        <v>9972</v>
      </c>
      <c r="D32" s="17">
        <v>10150.42</v>
      </c>
      <c r="E32" s="17">
        <v>240</v>
      </c>
      <c r="F32" s="17">
        <f>+D32*C32</f>
        <v>101219988.24</v>
      </c>
      <c r="G32" s="17">
        <f>+E32*C32</f>
        <v>2393280</v>
      </c>
      <c r="H32" s="31"/>
      <c r="I32" s="5"/>
    </row>
    <row r="33" spans="1:10" ht="19.5" customHeight="1">
      <c r="A33" s="8">
        <v>19</v>
      </c>
      <c r="B33" s="14" t="s">
        <v>40</v>
      </c>
      <c r="C33" s="23">
        <v>587</v>
      </c>
      <c r="D33" s="17">
        <v>10150.42</v>
      </c>
      <c r="E33" s="17">
        <v>240</v>
      </c>
      <c r="F33" s="17">
        <f t="shared" si="1"/>
        <v>5958296.54</v>
      </c>
      <c r="G33" s="17">
        <f t="shared" si="0"/>
        <v>140880</v>
      </c>
      <c r="H33" s="31"/>
      <c r="I33" s="3"/>
      <c r="J33" s="3"/>
    </row>
    <row r="34" spans="1:9" ht="19.5" customHeight="1">
      <c r="A34" s="8"/>
      <c r="B34" s="33" t="s">
        <v>3</v>
      </c>
      <c r="C34" s="34">
        <f>SUM(C15:C33)</f>
        <v>34828</v>
      </c>
      <c r="D34" s="35"/>
      <c r="E34" s="35"/>
      <c r="F34" s="36">
        <f>SUM(F15:F33)</f>
        <v>481230252.99</v>
      </c>
      <c r="G34" s="35">
        <f>SUM(G15:G33)</f>
        <v>9142880</v>
      </c>
      <c r="H34" s="31"/>
      <c r="I34" s="21"/>
    </row>
    <row r="35" spans="1:7" ht="19.5" customHeight="1">
      <c r="A35" s="37"/>
      <c r="B35" s="38"/>
      <c r="C35" s="38"/>
      <c r="D35" s="38"/>
      <c r="E35" s="38"/>
      <c r="F35" s="39" t="s">
        <v>35</v>
      </c>
      <c r="G35" s="38"/>
    </row>
    <row r="36" spans="1:7" ht="19.5" customHeight="1">
      <c r="A36" s="8">
        <f>SUM(A33+1)</f>
        <v>20</v>
      </c>
      <c r="B36" s="14" t="s">
        <v>10</v>
      </c>
      <c r="C36" s="40">
        <v>1765</v>
      </c>
      <c r="D36" s="41"/>
      <c r="E36" s="38"/>
      <c r="F36" s="42"/>
      <c r="G36" s="43"/>
    </row>
    <row r="37" spans="1:8" ht="19.5" customHeight="1">
      <c r="A37" s="8">
        <f>SUM(A36+1)</f>
        <v>21</v>
      </c>
      <c r="B37" s="14" t="s">
        <v>11</v>
      </c>
      <c r="C37" s="40">
        <v>232</v>
      </c>
      <c r="D37" s="68"/>
      <c r="E37" s="68"/>
      <c r="F37" s="44"/>
      <c r="G37" s="45"/>
      <c r="H37" s="49"/>
    </row>
    <row r="38" spans="1:8" ht="19.5" customHeight="1">
      <c r="A38" s="8">
        <f>SUM(A37+1)</f>
        <v>22</v>
      </c>
      <c r="B38" s="14" t="s">
        <v>12</v>
      </c>
      <c r="C38" s="40">
        <v>189</v>
      </c>
      <c r="D38" s="46"/>
      <c r="E38" s="47"/>
      <c r="F38" s="47"/>
      <c r="G38" s="48"/>
      <c r="H38" s="21"/>
    </row>
    <row r="39" spans="1:9" ht="19.5" customHeight="1">
      <c r="A39" s="8"/>
      <c r="B39" s="33" t="s">
        <v>2</v>
      </c>
      <c r="C39" s="34">
        <f>SUM(C36:C38)</f>
        <v>2186</v>
      </c>
      <c r="D39" s="17"/>
      <c r="E39" s="14"/>
      <c r="F39" s="16">
        <v>19826432.11</v>
      </c>
      <c r="G39" s="50"/>
      <c r="H39" s="21"/>
      <c r="I39" s="21"/>
    </row>
    <row r="40" spans="1:9" ht="18" customHeight="1">
      <c r="A40" s="8"/>
      <c r="B40" s="33" t="s">
        <v>41</v>
      </c>
      <c r="C40" s="34">
        <f>+C39+C34</f>
        <v>37014</v>
      </c>
      <c r="D40" s="69" t="s">
        <v>43</v>
      </c>
      <c r="E40" s="70"/>
      <c r="F40" s="51">
        <f>+F39+F34</f>
        <v>501056685.1</v>
      </c>
      <c r="G40" s="52">
        <f>+G34</f>
        <v>9142880</v>
      </c>
      <c r="H40" s="21"/>
      <c r="I40" s="21"/>
    </row>
    <row r="41" spans="1:9" ht="18" customHeight="1">
      <c r="A41" s="53"/>
      <c r="B41" s="54"/>
      <c r="C41" s="55"/>
      <c r="D41" s="56"/>
      <c r="E41" s="57"/>
      <c r="F41" s="58"/>
      <c r="G41" s="59"/>
      <c r="H41" s="21"/>
      <c r="I41" s="21"/>
    </row>
    <row r="42" spans="1:8" ht="12.75">
      <c r="A42" s="60"/>
      <c r="B42" s="61"/>
      <c r="C42" s="62"/>
      <c r="D42" s="63"/>
      <c r="E42" s="64"/>
      <c r="F42" s="65"/>
      <c r="G42" s="65"/>
      <c r="H42" s="21"/>
    </row>
    <row r="43" spans="1:9" ht="12.75">
      <c r="A43" s="60"/>
      <c r="B43" s="61"/>
      <c r="C43" s="62"/>
      <c r="D43" s="63"/>
      <c r="E43" s="64"/>
      <c r="F43" s="64"/>
      <c r="G43" s="64"/>
      <c r="H43" s="3"/>
      <c r="I43" s="21"/>
    </row>
    <row r="44" spans="1:7" ht="12.75">
      <c r="A44" s="37"/>
      <c r="B44" s="64"/>
      <c r="C44" s="64"/>
      <c r="D44" s="64"/>
      <c r="E44" s="64"/>
      <c r="F44" s="64"/>
      <c r="G44" s="64"/>
    </row>
    <row r="45" spans="1:7" ht="19.5" customHeight="1">
      <c r="A45" s="74" t="s">
        <v>31</v>
      </c>
      <c r="B45" s="74"/>
      <c r="C45" s="74"/>
      <c r="D45" s="74"/>
      <c r="E45" s="74"/>
      <c r="F45" s="74"/>
      <c r="G45" s="74"/>
    </row>
    <row r="46" spans="1:7" ht="20.25" customHeight="1">
      <c r="A46" s="66" t="s">
        <v>36</v>
      </c>
      <c r="B46" s="66"/>
      <c r="C46" s="66"/>
      <c r="D46" s="66"/>
      <c r="E46" s="66"/>
      <c r="F46" s="66"/>
      <c r="G46" s="66"/>
    </row>
  </sheetData>
  <sheetProtection/>
  <mergeCells count="11">
    <mergeCell ref="F13:G13"/>
    <mergeCell ref="A46:G46"/>
    <mergeCell ref="A10:G10"/>
    <mergeCell ref="D37:E37"/>
    <mergeCell ref="D40:E40"/>
    <mergeCell ref="A5:G5"/>
    <mergeCell ref="A6:G6"/>
    <mergeCell ref="A7:G7"/>
    <mergeCell ref="A8:G8"/>
    <mergeCell ref="A45:G45"/>
    <mergeCell ref="A12:G12"/>
  </mergeCells>
  <printOptions/>
  <pageMargins left="0.27" right="0.15748031496062992" top="0.15748031496062992" bottom="0.3937007874015748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Leyton</dc:creator>
  <cp:keywords/>
  <dc:description/>
  <cp:lastModifiedBy>Amarilis Abreu</cp:lastModifiedBy>
  <cp:lastPrinted>2017-09-29T15:48:24Z</cp:lastPrinted>
  <dcterms:created xsi:type="dcterms:W3CDTF">2008-09-16T20:08:44Z</dcterms:created>
  <dcterms:modified xsi:type="dcterms:W3CDTF">2017-11-02T13:23:29Z</dcterms:modified>
  <cp:category/>
  <cp:version/>
  <cp:contentType/>
  <cp:contentStatus/>
</cp:coreProperties>
</file>