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165" windowWidth="15375" windowHeight="7380"/>
  </bookViews>
  <sheets>
    <sheet name="INCENTIVO IPE" sheetId="3" r:id="rId1"/>
  </sheets>
  <calcPr calcId="152511"/>
</workbook>
</file>

<file path=xl/calcChain.xml><?xml version="1.0" encoding="utf-8"?>
<calcChain xmlns="http://schemas.openxmlformats.org/spreadsheetml/2006/main">
  <c r="E56" i="3" l="1"/>
  <c r="E133" i="3" l="1"/>
  <c r="E359" i="3" l="1"/>
  <c r="E499" i="3" l="1"/>
  <c r="E473" i="3"/>
  <c r="E451" i="3"/>
  <c r="E421" i="3"/>
  <c r="E399" i="3"/>
  <c r="E369" i="3"/>
  <c r="E338" i="3"/>
  <c r="E329" i="3"/>
  <c r="E320" i="3"/>
  <c r="E303" i="3"/>
  <c r="E243" i="3"/>
  <c r="E229" i="3"/>
  <c r="E199" i="3"/>
  <c r="E173" i="3"/>
  <c r="E157" i="3"/>
  <c r="E146" i="3"/>
  <c r="E138" i="3"/>
  <c r="E116" i="3"/>
  <c r="E109" i="3"/>
  <c r="E102" i="3"/>
  <c r="E94" i="3"/>
  <c r="E72" i="3"/>
  <c r="E67" i="3"/>
  <c r="E60" i="3"/>
  <c r="E51" i="3"/>
  <c r="E43" i="3"/>
  <c r="E38" i="3"/>
  <c r="E425" i="3" l="1"/>
  <c r="E426" i="3" s="1"/>
  <c r="E501" i="3" l="1"/>
  <c r="E503" i="3" l="1"/>
</calcChain>
</file>

<file path=xl/sharedStrings.xml><?xml version="1.0" encoding="utf-8"?>
<sst xmlns="http://schemas.openxmlformats.org/spreadsheetml/2006/main" count="945" uniqueCount="263">
  <si>
    <t>LISTADO DE LA RECTORIA</t>
  </si>
  <si>
    <t>No.</t>
  </si>
  <si>
    <t>RANGO</t>
  </si>
  <si>
    <t>CARGO</t>
  </si>
  <si>
    <t>Rector</t>
  </si>
  <si>
    <t>Coronel, P.N.</t>
  </si>
  <si>
    <t>Mayor, P.N.</t>
  </si>
  <si>
    <t>2do. Tte., P.N.</t>
  </si>
  <si>
    <t>Raso, P.N.</t>
  </si>
  <si>
    <t>Asimilado, P.N.</t>
  </si>
  <si>
    <t>ASESORIA EDUCATIVA</t>
  </si>
  <si>
    <t>Mayor General ®</t>
  </si>
  <si>
    <t>2do Tte, P.N.</t>
  </si>
  <si>
    <t>DOCTRINA POLICIAL</t>
  </si>
  <si>
    <t>Sgto. Mayor</t>
  </si>
  <si>
    <t>Capitan, P.N.</t>
  </si>
  <si>
    <t>Cabo, P.N.</t>
  </si>
  <si>
    <t>RELACIONES PUBLICAS</t>
  </si>
  <si>
    <t>Asimilada, P.N.</t>
  </si>
  <si>
    <t xml:space="preserve">LISTADO DE LA VICE-RECTORIA INVESTIGACION Y EXTENCION </t>
  </si>
  <si>
    <t>LISTADO DE LA VICE-RECTORIA ACADEMICA</t>
  </si>
  <si>
    <t>EQUIPOS MOBILES DE CAPACITACION CONTINUADA (EMCAP)</t>
  </si>
  <si>
    <t>Mayor</t>
  </si>
  <si>
    <t>1er. Tte</t>
  </si>
  <si>
    <t>2do. Tte.</t>
  </si>
  <si>
    <t>Sargento</t>
  </si>
  <si>
    <t>Raso</t>
  </si>
  <si>
    <t>LISTADO DE LA OFICINA PROCEDIMIENTO</t>
  </si>
  <si>
    <t>Capitan</t>
  </si>
  <si>
    <t xml:space="preserve">Cabo, </t>
  </si>
  <si>
    <t>SUB-DIRECCION DESARROLLO HUMANO</t>
  </si>
  <si>
    <t>1er. Tte., P.N.</t>
  </si>
  <si>
    <t>Raso,</t>
  </si>
  <si>
    <t>LISTADO DE LA OFICINA REGISTRO Y ADMISION</t>
  </si>
  <si>
    <t>Cabo</t>
  </si>
  <si>
    <t>Asimiliado</t>
  </si>
  <si>
    <t>Tte. Coronel</t>
  </si>
  <si>
    <t>Sgto. Mr.,</t>
  </si>
  <si>
    <t>LOGISTICA</t>
  </si>
  <si>
    <t>Sargento, P.N.</t>
  </si>
  <si>
    <t>LISTADO DE LA ESCUELA DE INVESTIGACIONES CRIMINALES, P. N.</t>
  </si>
  <si>
    <t>LISTADO DE COCINERA ACADEMIA 2 DE MARZO</t>
  </si>
  <si>
    <t>Asimilada</t>
  </si>
  <si>
    <t>Asimillada</t>
  </si>
  <si>
    <t>Instructor</t>
  </si>
  <si>
    <t>2do. Tte, P.N.</t>
  </si>
  <si>
    <t>DIRECCION DE LA ESCUELA NACIONAL DE SEGURIDAD CIUDADANA</t>
  </si>
  <si>
    <t>Coronel ®</t>
  </si>
  <si>
    <t>Sgto. Mr., P.N.</t>
  </si>
  <si>
    <t>DIRECCION ESCUELA DE OFICIALES SUBALTERNOS</t>
  </si>
  <si>
    <t>LISTADO DE COCINERA ESCUELA NACIONAL SEGURIDAD CIUDADANA</t>
  </si>
  <si>
    <t>ESCUELA DE ENTRENAMIENTO POLICIAL CAPITAN ALMONTE ROJAS</t>
  </si>
  <si>
    <t>Tte. Cor.</t>
  </si>
  <si>
    <t>General ®</t>
  </si>
  <si>
    <t>Tte. Cor., P.N.</t>
  </si>
  <si>
    <t>REALIZANDO CURSO FUERZAS ARMADAS</t>
  </si>
  <si>
    <t>AVANZADO PARA OFICIALES SUPERIORES (A)</t>
  </si>
  <si>
    <t>AVANZADO PARA OFICIALES SUPERIORES (B)</t>
  </si>
  <si>
    <t>CURSO FORMACION MEDIA</t>
  </si>
  <si>
    <t>CURSO COMANDO Y ADMINISTRACIÓN DE PERSONAL</t>
  </si>
  <si>
    <t xml:space="preserve">                                                   BASICO PARA OFICIALES SUBALTERNOS</t>
  </si>
  <si>
    <t>LIC. CRISTINO TAVAREZ PEREZ</t>
  </si>
  <si>
    <t xml:space="preserve">                General de Brigada, P.N. </t>
  </si>
  <si>
    <t xml:space="preserve">                                 Rector</t>
  </si>
  <si>
    <t>Tecnico de Contabilidad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</si>
  <si>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</si>
  <si>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</si>
  <si>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</si>
  <si>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</si>
  <si>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</si>
  <si>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</si>
  <si>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</si>
  <si>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</si>
  <si>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</si>
  <si>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</si>
  <si>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</si>
  <si>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</si>
  <si>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</si>
  <si>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</si>
  <si>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</si>
  <si>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</si>
  <si>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</si>
  <si>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</si>
  <si>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</si>
  <si>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</si>
  <si>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</si>
  <si>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Sgto MR, P.N.</t>
  </si>
  <si>
    <t>Sub Director de Area, Esc. Para Cadetes</t>
  </si>
  <si>
    <t>Ayudante II, Dir Esc. Para Cadetes</t>
  </si>
  <si>
    <t>INCENTIVO</t>
  </si>
  <si>
    <t>Asist. III, del Rector</t>
  </si>
  <si>
    <t>Asesor III, Materia Educativa</t>
  </si>
  <si>
    <t>Digitador Doctrina Policial</t>
  </si>
  <si>
    <t>Digitador Inspectoria</t>
  </si>
  <si>
    <t>Relacionador Publico</t>
  </si>
  <si>
    <t>Director de Area, Vice-Rectoria Academica</t>
  </si>
  <si>
    <t>Instructor, EMCAP</t>
  </si>
  <si>
    <t>Cordinador de Area, EMCAP</t>
  </si>
  <si>
    <t>Chofer III EMCAP</t>
  </si>
  <si>
    <t>Ayudante I, EMCAP</t>
  </si>
  <si>
    <t>Digitador Sub Direccion Desarrollo Hum</t>
  </si>
  <si>
    <t>Guardia Interior, IPE</t>
  </si>
  <si>
    <t xml:space="preserve"> Enc. de Seccion Adm de Registro</t>
  </si>
  <si>
    <t>Enc Division ADM Deposito 1ra y 2da</t>
  </si>
  <si>
    <t>Enc. Dpto II Contabilidad</t>
  </si>
  <si>
    <t>Enc. Dpto II Sueldos</t>
  </si>
  <si>
    <t>Enc. Seccion Adm Registro Esc. Inv.</t>
  </si>
  <si>
    <t>Enc. de Division Entrenamiento Esc. Inv.</t>
  </si>
  <si>
    <t>Digitador Esc. Investigaciones Criminales</t>
  </si>
  <si>
    <t>Ayudante I Director Academia Para Cadetes</t>
  </si>
  <si>
    <t>Fotografo, Academia Para Cadetes</t>
  </si>
  <si>
    <t>Chofer III Director Academia Para Cadetes</t>
  </si>
  <si>
    <t>Digitador Academia Para Cadetes</t>
  </si>
  <si>
    <t>Mensajero Externos Academia Cadetes</t>
  </si>
  <si>
    <t>Camarero Academia para Cadetes</t>
  </si>
  <si>
    <t>Cocinera Academia para Cadetes</t>
  </si>
  <si>
    <t>Camarera Academia para Cadetes</t>
  </si>
  <si>
    <t>Axilicar de Almacen y Sumistros Academia para Cadetes</t>
  </si>
  <si>
    <t>Coordinador de Area Esc. Nac. Seg. Ciudadana</t>
  </si>
  <si>
    <t>Digitador Esc. Nac. Seg. Ciudadana</t>
  </si>
  <si>
    <t>Instructor Esc. Nac. Seg. Ciudadana</t>
  </si>
  <si>
    <t>Coordinador de Area Esc. Ofic. Subalternos</t>
  </si>
  <si>
    <t>Instructor Esc. Oficinales Subalternos</t>
  </si>
  <si>
    <t>Instructor, Esc. Nac. Seg. Ciudadana</t>
  </si>
  <si>
    <t>Facilitador Esc. Nac. Seg. Ciudadana</t>
  </si>
  <si>
    <t>Chofer III Dir. Esc. Nac. Seg. Ciudadana</t>
  </si>
  <si>
    <t>Cocinero Esc. Nac. Seg. Ciudadana</t>
  </si>
  <si>
    <t>Cocinera Esc. Nac. Seg. Ciudadana</t>
  </si>
  <si>
    <t>Instructor Esc. Entren. Cap. Almonte Rojas</t>
  </si>
  <si>
    <t>Tte. Cor. P.N</t>
  </si>
  <si>
    <t>Coordinador de Area Escuela de Graduados</t>
  </si>
  <si>
    <t>Tecnico Recursos Humanos Escuela de Graduados</t>
  </si>
  <si>
    <t>Programandor Escuela de Graduados</t>
  </si>
  <si>
    <t>Archivista  Escuela de Graduados</t>
  </si>
  <si>
    <t>Digitador Escuela de Graduados</t>
  </si>
  <si>
    <t>Guardia Interior Escuela de Graduados</t>
  </si>
  <si>
    <t>Instructor Escuela de Graduados</t>
  </si>
  <si>
    <t>Tecnico de Planta Electrica Escuela de Graduados</t>
  </si>
  <si>
    <t>Enc de Division ADM Cicina Esc. Graduados</t>
  </si>
  <si>
    <t>Camarero Escuela de Graduados</t>
  </si>
  <si>
    <t>Facilitador, Esc. Nac. Seg. Ciudadana</t>
  </si>
  <si>
    <t>TARJETA</t>
  </si>
  <si>
    <t>Tecnico RR.HH, IPE</t>
  </si>
  <si>
    <t>Ayudante I, Vice-Rectoria Inv y Ext</t>
  </si>
  <si>
    <t>Coordinador de Area, Acad. Cadetes</t>
  </si>
  <si>
    <t>Sub Comand. Dto. Esc. Cap. Almonte Rojas</t>
  </si>
  <si>
    <t>Ayudante III Esc. De Graduados</t>
  </si>
  <si>
    <t>Sgto Mr., P.N.</t>
  </si>
  <si>
    <t>Facilitadora, ENSC</t>
  </si>
  <si>
    <t>Enc. Departamento I,  EMCAP</t>
  </si>
  <si>
    <t>Sub Encargada Vice-Rectoria Academica</t>
  </si>
  <si>
    <t>Ayudante III, Rector</t>
  </si>
  <si>
    <t>Comandante Dpto Operativo I</t>
  </si>
  <si>
    <t>Sub Director Escuela de Graduados</t>
  </si>
  <si>
    <t>Instructor Doctrina Policial</t>
  </si>
  <si>
    <t>Coordinador de Area Esc. Entren. Cap. Alm</t>
  </si>
  <si>
    <t>1er, Tte, P.N.</t>
  </si>
  <si>
    <t>Sargento MR, P.N.</t>
  </si>
  <si>
    <t>Sub Director Escuela de Investigaciones Crim.</t>
  </si>
  <si>
    <t>Facilitador ENSC</t>
  </si>
  <si>
    <t>General de Brigada, P.N.</t>
  </si>
  <si>
    <t>Enc. Div. Adm</t>
  </si>
  <si>
    <t>Tte, Coronel, P.N.</t>
  </si>
  <si>
    <t>Vice-Rector de Investigacion y Extension</t>
  </si>
  <si>
    <t>Vice-Rector Administrativo</t>
  </si>
  <si>
    <t>Mayor, P.N</t>
  </si>
  <si>
    <t>Sgto, P.N.</t>
  </si>
  <si>
    <t>Coordinador de Area, Esc. Altos Estudios Pol.</t>
  </si>
  <si>
    <t xml:space="preserve">         LIC. PABLO DE JESUS DIPRE</t>
  </si>
  <si>
    <t>Sgto. Mayor, P.N.</t>
  </si>
  <si>
    <t>CAPITAN, P.N.</t>
  </si>
  <si>
    <t>CORONEL,P.N.</t>
  </si>
  <si>
    <t>CABO, P.N.</t>
  </si>
  <si>
    <t>ASISTENTE III, DIRECTOR ENSC</t>
  </si>
  <si>
    <t>RASO, P.N.</t>
  </si>
  <si>
    <t>1ER. TTE, P.N.</t>
  </si>
  <si>
    <t>SGTO. MR, P.N.</t>
  </si>
  <si>
    <t>Guardia Interior Esc. Nac. Seg. Ciudadana</t>
  </si>
  <si>
    <t>ASIMILADO, PN</t>
  </si>
  <si>
    <t>ASIMILADO, P.N.</t>
  </si>
  <si>
    <t>Coordinador de Area Logistica</t>
  </si>
  <si>
    <t>Sub Encda Dpto II Cocina Academia para Cadetes</t>
  </si>
  <si>
    <t>COCINA ALTOS ESTUDIOS POLICIAL</t>
  </si>
  <si>
    <t xml:space="preserve">Instructor Academia para Cadetes </t>
  </si>
  <si>
    <t>Enc. Dpto I, Compras</t>
  </si>
  <si>
    <t>AUX. ADMINISTRATIVO</t>
  </si>
  <si>
    <t xml:space="preserve">DIGITADOR, DPTO. DOCTRINA </t>
  </si>
  <si>
    <t>Coordinador Esc. Ofic. Subalternos</t>
  </si>
  <si>
    <t>Tecnico Archivista</t>
  </si>
  <si>
    <t>Instructor Esc. Oficiales Subalternos</t>
  </si>
  <si>
    <t>Director Financiero</t>
  </si>
  <si>
    <t>DIRECCION FINANCIERA</t>
  </si>
  <si>
    <t>2do.Tte, P.N.</t>
  </si>
  <si>
    <t>Instructora Escuela para Cadetes</t>
  </si>
  <si>
    <t>Instructora Esc. Nac. Seg. Ciudadana</t>
  </si>
  <si>
    <t>Adm. De Redes y Comunicaciones</t>
  </si>
  <si>
    <t>Asistente  II  de Procedimiento</t>
  </si>
  <si>
    <t>LISTADO DE FACILITADORES E INSTRUCTORES ACADEMIA 2 DE MARZO</t>
  </si>
  <si>
    <t>Mayor ®, P.N.</t>
  </si>
  <si>
    <t>2do. Tte. ®, P.N.</t>
  </si>
  <si>
    <t>LISTADO DE FACILITADORES E INSTRUCTORES DE LA ESCUELA NACIONAL DE SEGURIDAD CIUDADANA</t>
  </si>
  <si>
    <t>Instructora, Esc. Nac. Seg. Ciudadana</t>
  </si>
  <si>
    <t>Auxiliar Administrativa</t>
  </si>
  <si>
    <t>Director, Esc. Nac. Seg. Ciudadana</t>
  </si>
  <si>
    <t>Inspector Departamental, Esc. Cadetes</t>
  </si>
  <si>
    <t>Tte, Cor. ®, P.N.</t>
  </si>
  <si>
    <t>Aux. Administrativo</t>
  </si>
  <si>
    <t>Facilitador, Programa Dignidad Humana</t>
  </si>
  <si>
    <t>Instructora, Programa Dignidad Humana</t>
  </si>
  <si>
    <t>Instructor, Programa Dignidad Humana</t>
  </si>
  <si>
    <t>PROGRAMA DE DIGNIDAD HUMANA</t>
  </si>
  <si>
    <t>Instructor, Esc. Investigaciones Criminales</t>
  </si>
  <si>
    <t>Secretaria Procedimiento</t>
  </si>
  <si>
    <t>Asistente I, Dir. Esc. Altos Estudios Policial</t>
  </si>
  <si>
    <t>Instructora, ENSC</t>
  </si>
  <si>
    <t>Sub Enc.  Departamento I</t>
  </si>
  <si>
    <t>INSTITUTO POLICIAL DE EDUCACION</t>
  </si>
  <si>
    <t>IPE</t>
  </si>
  <si>
    <t>Enc. de Division Esc. Ofic. Subalternos</t>
  </si>
  <si>
    <t>Instructora</t>
  </si>
  <si>
    <t>Tecnico Archivista, EG</t>
  </si>
  <si>
    <t>Sub-Encargado Dpto. II</t>
  </si>
  <si>
    <t>Enc. Dpto I, Curricula IPE</t>
  </si>
  <si>
    <t>Asist. II Contabilidad IPE</t>
  </si>
  <si>
    <t>Enc. Div. Adm. IPE</t>
  </si>
  <si>
    <t>DIPLOMADO EN GERENCIA POLICIAL</t>
  </si>
  <si>
    <t>"</t>
  </si>
  <si>
    <t>Mayor, P. N.</t>
  </si>
  <si>
    <t>AVANZADO PARA OFICIALES SUPERIORES</t>
  </si>
  <si>
    <t>COMANDO Y ADM. DE PERSONAL</t>
  </si>
  <si>
    <t>2DO. TTE, P.N.</t>
  </si>
  <si>
    <t>BASICO PARA OFICIALES SUBALTERNOS</t>
  </si>
  <si>
    <t>General, Brig. P.N.</t>
  </si>
  <si>
    <t>Director Area Escuela Para Cadetes</t>
  </si>
  <si>
    <t>TTE, CORONEL, P.N</t>
  </si>
  <si>
    <t>DIVISION ADM. CUERPO DE CADETES</t>
  </si>
  <si>
    <t>INSTRUCTOR ESC. INV. CRIMINALES</t>
  </si>
  <si>
    <t>INSTRUCTOR ENSC.</t>
  </si>
  <si>
    <t>FACILITADOR ESC. PARA CADETES</t>
  </si>
  <si>
    <t>Instructor Esc.  Para Cadetes</t>
  </si>
  <si>
    <t>Sgto. MR.</t>
  </si>
  <si>
    <t xml:space="preserve">Mayor Med. </t>
  </si>
  <si>
    <t>1er. Tte. P.N.</t>
  </si>
  <si>
    <t>Instructor, Vice-Rectoria Administrativa</t>
  </si>
  <si>
    <t>Instructor, Esc. Entrenamiento Capitan Almonte Rojas</t>
  </si>
  <si>
    <t>Instructora, Esc. Entrenamiento Capitan Almonte Rojas</t>
  </si>
  <si>
    <t>Sgto. MR., P.N.</t>
  </si>
  <si>
    <t>Mayor, ®, P.N</t>
  </si>
  <si>
    <t>Instructor Letras Himno</t>
  </si>
  <si>
    <t>Instructor, Esc. Para Cadetes</t>
  </si>
  <si>
    <t>Instructor Escuela Altos  Estudios Policiales</t>
  </si>
  <si>
    <t>DIRECCION ESCUELA PARA CADETES</t>
  </si>
  <si>
    <t>ESCUELA DE ALTOS ESTUDIOS POLICIALES</t>
  </si>
  <si>
    <t>INSTRUCTOR, ENSC</t>
  </si>
  <si>
    <t>Diseñador Grafico, IPE</t>
  </si>
  <si>
    <t xml:space="preserve"> AVANZADO PARA OFICIALES SUPERIORES</t>
  </si>
  <si>
    <t>INCENTIVOS POR CARGOS, JUNIO 2018</t>
  </si>
  <si>
    <t>Ayudante I, Dir. Esc. De Entr. Policial</t>
  </si>
  <si>
    <t>INSPECTORIA</t>
  </si>
  <si>
    <t>Sub-Encargado Dpto II, IPE</t>
  </si>
  <si>
    <t>Inspector Departamental, IPE</t>
  </si>
  <si>
    <t>Diseñador Grafico Esc. Altos Estudios Policiales, IPE</t>
  </si>
  <si>
    <t>Sub-Enc. Dpto. I Activos Fijos, ENSC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</si>
</sst>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3"/>
      <name val="Times New Roman"/>
      <family val="1"/>
    </font>
    <font>
      <b/>
      <sz val="16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6" xfId="1" applyFont="1" applyFill="1" applyBorder="1" applyAlignment="1" applyProtection="1">
      <alignment horizontal="center"/>
      <protection locked="0"/>
    </xf>
    <xf numFmtId="49" fontId="7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justify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4" fontId="7" fillId="0" borderId="5" xfId="2" applyNumberFormat="1" applyFont="1" applyFill="1" applyBorder="1" applyAlignment="1" applyProtection="1">
      <alignment horizontal="right" vertical="center"/>
      <protection locked="0"/>
    </xf>
    <xf numFmtId="166" fontId="7" fillId="0" borderId="5" xfId="3" applyFont="1" applyFill="1" applyBorder="1" applyAlignment="1">
      <alignment vertical="center"/>
    </xf>
    <xf numFmtId="0" fontId="7" fillId="0" borderId="0" xfId="1" applyFont="1" applyFill="1" applyAlignment="1" applyProtection="1">
      <protection locked="0"/>
    </xf>
    <xf numFmtId="0" fontId="6" fillId="0" borderId="0" xfId="1" applyFont="1" applyFill="1" applyAlignment="1" applyProtection="1"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7" fillId="0" borderId="0" xfId="1" applyFont="1" applyFill="1" applyAlignment="1" applyProtection="1">
      <alignment horizontal="center"/>
      <protection locked="0"/>
    </xf>
    <xf numFmtId="166" fontId="7" fillId="0" borderId="5" xfId="3" applyFont="1" applyFill="1" applyBorder="1"/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0" fontId="7" fillId="0" borderId="0" xfId="1" applyFont="1" applyFill="1"/>
    <xf numFmtId="0" fontId="6" fillId="0" borderId="2" xfId="1" applyFont="1" applyFill="1" applyBorder="1" applyAlignment="1" applyProtection="1">
      <alignment horizontal="center"/>
      <protection locked="0"/>
    </xf>
    <xf numFmtId="0" fontId="6" fillId="0" borderId="3" xfId="1" applyFont="1" applyFill="1" applyBorder="1" applyAlignment="1" applyProtection="1">
      <alignment horizontal="center"/>
      <protection locked="0"/>
    </xf>
    <xf numFmtId="4" fontId="6" fillId="0" borderId="3" xfId="1" applyNumberFormat="1" applyFont="1" applyFill="1" applyBorder="1" applyAlignment="1" applyProtection="1">
      <alignment horizontal="center"/>
      <protection locked="0"/>
    </xf>
    <xf numFmtId="49" fontId="7" fillId="0" borderId="5" xfId="1" applyNumberFormat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center"/>
      <protection locked="0"/>
    </xf>
    <xf numFmtId="4" fontId="7" fillId="0" borderId="5" xfId="2" applyNumberFormat="1" applyFont="1" applyFill="1" applyBorder="1" applyAlignment="1" applyProtection="1">
      <alignment horizontal="right"/>
      <protection locked="0"/>
    </xf>
    <xf numFmtId="0" fontId="7" fillId="0" borderId="5" xfId="1" applyFont="1" applyFill="1" applyBorder="1" applyAlignment="1" applyProtection="1">
      <alignment horizontal="left"/>
      <protection locked="0"/>
    </xf>
    <xf numFmtId="0" fontId="7" fillId="0" borderId="5" xfId="1" applyFont="1" applyFill="1" applyBorder="1" applyProtection="1">
      <protection locked="0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0" xfId="1" applyFont="1" applyFill="1" applyAlignment="1">
      <alignment horizontal="center"/>
    </xf>
    <xf numFmtId="166" fontId="6" fillId="0" borderId="0" xfId="1" applyNumberFormat="1" applyFont="1" applyFill="1"/>
    <xf numFmtId="0" fontId="7" fillId="0" borderId="4" xfId="1" applyFont="1" applyFill="1" applyBorder="1" applyAlignment="1" applyProtection="1">
      <alignment horizontal="center"/>
      <protection locked="0"/>
    </xf>
    <xf numFmtId="0" fontId="7" fillId="0" borderId="4" xfId="1" applyFont="1" applyFill="1" applyBorder="1" applyAlignment="1">
      <alignment horizontal="center"/>
    </xf>
    <xf numFmtId="0" fontId="7" fillId="0" borderId="4" xfId="1" applyFont="1" applyFill="1" applyBorder="1"/>
    <xf numFmtId="0" fontId="7" fillId="0" borderId="4" xfId="1" applyFont="1" applyFill="1" applyBorder="1" applyProtection="1">
      <protection locked="0"/>
    </xf>
    <xf numFmtId="166" fontId="7" fillId="0" borderId="4" xfId="3" applyFont="1" applyFill="1" applyBorder="1"/>
    <xf numFmtId="166" fontId="6" fillId="0" borderId="0" xfId="3" applyFont="1" applyFill="1"/>
    <xf numFmtId="0" fontId="7" fillId="0" borderId="5" xfId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Protection="1">
      <protection locked="0"/>
    </xf>
    <xf numFmtId="0" fontId="7" fillId="0" borderId="0" xfId="1" applyFont="1" applyFill="1" applyProtection="1">
      <protection locked="0"/>
    </xf>
    <xf numFmtId="0" fontId="7" fillId="0" borderId="5" xfId="1" applyFont="1" applyFill="1" applyBorder="1" applyAlignment="1" applyProtection="1">
      <alignment horizontal="center" vertical="top" wrapText="1"/>
      <protection locked="0"/>
    </xf>
    <xf numFmtId="0" fontId="7" fillId="0" borderId="5" xfId="1" applyFont="1" applyFill="1" applyBorder="1" applyAlignment="1">
      <alignment horizontal="left" vertical="center"/>
    </xf>
    <xf numFmtId="0" fontId="6" fillId="0" borderId="7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left"/>
      <protection locked="0"/>
    </xf>
    <xf numFmtId="0" fontId="7" fillId="0" borderId="0" xfId="1" applyFont="1" applyFill="1" applyBorder="1"/>
    <xf numFmtId="0" fontId="7" fillId="0" borderId="4" xfId="1" applyFont="1" applyFill="1" applyBorder="1" applyAlignment="1" applyProtection="1">
      <alignment horizontal="left"/>
      <protection locked="0"/>
    </xf>
    <xf numFmtId="0" fontId="7" fillId="0" borderId="0" xfId="1" applyFont="1" applyFill="1" applyBorder="1" applyAlignment="1" applyProtection="1">
      <alignment horizontal="center" vertical="top" wrapText="1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7" fillId="0" borderId="5" xfId="1" applyFont="1" applyFill="1" applyBorder="1" applyAlignment="1" applyProtection="1">
      <alignment vertical="center" wrapText="1"/>
      <protection locked="0"/>
    </xf>
    <xf numFmtId="0" fontId="8" fillId="0" borderId="5" xfId="1" applyFont="1" applyFill="1" applyBorder="1" applyAlignment="1">
      <alignment horizontal="center" vertical="top" wrapText="1"/>
    </xf>
    <xf numFmtId="4" fontId="6" fillId="0" borderId="0" xfId="1" applyNumberFormat="1" applyFont="1" applyFill="1"/>
    <xf numFmtId="0" fontId="7" fillId="0" borderId="0" xfId="1" applyFont="1" applyFill="1" applyBorder="1" applyAlignment="1">
      <alignment horizontal="center"/>
    </xf>
    <xf numFmtId="166" fontId="6" fillId="0" borderId="0" xfId="3" applyFont="1" applyFill="1" applyAlignment="1">
      <alignment horizontal="right"/>
    </xf>
    <xf numFmtId="166" fontId="6" fillId="0" borderId="0" xfId="3" applyFont="1" applyFill="1" applyBorder="1" applyAlignment="1" applyProtection="1">
      <alignment horizontal="right"/>
      <protection locked="0"/>
    </xf>
    <xf numFmtId="166" fontId="7" fillId="0" borderId="0" xfId="3" applyFont="1" applyFill="1" applyAlignment="1">
      <alignment horizontal="right"/>
    </xf>
    <xf numFmtId="4" fontId="7" fillId="0" borderId="0" xfId="1" applyNumberFormat="1" applyFont="1" applyFill="1"/>
    <xf numFmtId="166" fontId="6" fillId="0" borderId="0" xfId="1" applyNumberFormat="1" applyFont="1" applyFill="1" applyBorder="1"/>
    <xf numFmtId="4" fontId="6" fillId="0" borderId="0" xfId="1" applyNumberFormat="1" applyFont="1" applyFill="1" applyBorder="1"/>
    <xf numFmtId="49" fontId="7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Font="1" applyFill="1" applyBorder="1" applyAlignment="1">
      <alignment horizontal="justify" vertical="center" wrapText="1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 applyProtection="1">
      <alignment horizontal="left"/>
      <protection locked="0"/>
    </xf>
    <xf numFmtId="0" fontId="7" fillId="0" borderId="5" xfId="1" applyFont="1" applyFill="1" applyBorder="1" applyAlignment="1" applyProtection="1">
      <alignment horizontal="left" vertical="center" wrapText="1"/>
      <protection locked="0"/>
    </xf>
    <xf numFmtId="166" fontId="7" fillId="0" borderId="0" xfId="1" applyNumberFormat="1" applyFont="1" applyFill="1"/>
    <xf numFmtId="166" fontId="0" fillId="0" borderId="0" xfId="3" applyFont="1" applyFill="1"/>
    <xf numFmtId="166" fontId="7" fillId="0" borderId="0" xfId="3" applyFont="1" applyFill="1" applyProtection="1">
      <protection locked="0"/>
    </xf>
    <xf numFmtId="0" fontId="6" fillId="0" borderId="4" xfId="1" applyFont="1" applyFill="1" applyBorder="1" applyAlignment="1" applyProtection="1">
      <alignment horizontal="center"/>
      <protection locked="0"/>
    </xf>
    <xf numFmtId="166" fontId="7" fillId="0" borderId="4" xfId="3" applyFont="1" applyFill="1" applyBorder="1" applyAlignment="1">
      <alignment vertical="center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vertical="center"/>
      <protection locked="0"/>
    </xf>
    <xf numFmtId="166" fontId="6" fillId="0" borderId="0" xfId="3" applyFont="1" applyFill="1" applyBorder="1"/>
    <xf numFmtId="166" fontId="7" fillId="0" borderId="0" xfId="3" applyFont="1" applyFill="1"/>
    <xf numFmtId="0" fontId="11" fillId="0" borderId="5" xfId="1" applyFont="1" applyFill="1" applyBorder="1" applyProtection="1">
      <protection locked="0"/>
    </xf>
    <xf numFmtId="4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justify" wrapText="1"/>
      <protection locked="0"/>
    </xf>
    <xf numFmtId="4" fontId="7" fillId="0" borderId="8" xfId="2" applyNumberFormat="1" applyFont="1" applyFill="1" applyBorder="1" applyAlignment="1" applyProtection="1">
      <alignment horizontal="right" vertical="center"/>
      <protection locked="0"/>
    </xf>
    <xf numFmtId="0" fontId="6" fillId="0" borderId="5" xfId="1" applyFont="1" applyFill="1" applyBorder="1" applyAlignment="1" applyProtection="1">
      <alignment horizontal="center"/>
      <protection locked="0"/>
    </xf>
    <xf numFmtId="0" fontId="6" fillId="0" borderId="9" xfId="1" applyFont="1" applyFill="1" applyBorder="1" applyAlignment="1" applyProtection="1">
      <alignment horizontal="center"/>
      <protection locked="0"/>
    </xf>
    <xf numFmtId="4" fontId="6" fillId="0" borderId="10" xfId="1" applyNumberFormat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left" wrapText="1"/>
      <protection locked="0"/>
    </xf>
    <xf numFmtId="4" fontId="7" fillId="0" borderId="5" xfId="1" applyNumberFormat="1" applyFont="1" applyFill="1" applyBorder="1" applyAlignment="1" applyProtection="1">
      <alignment wrapText="1"/>
      <protection locked="0"/>
    </xf>
    <xf numFmtId="4" fontId="7" fillId="0" borderId="8" xfId="2" applyNumberFormat="1" applyFont="1" applyFill="1" applyBorder="1" applyAlignment="1" applyProtection="1">
      <alignment horizontal="right"/>
      <protection locked="0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4" xfId="1" applyFont="1" applyFill="1" applyBorder="1"/>
    <xf numFmtId="4" fontId="6" fillId="0" borderId="6" xfId="1" applyNumberFormat="1" applyFont="1" applyFill="1" applyBorder="1" applyAlignment="1" applyProtection="1">
      <alignment horizontal="center"/>
      <protection locked="0"/>
    </xf>
    <xf numFmtId="4" fontId="4" fillId="0" borderId="5" xfId="1" applyNumberFormat="1" applyFont="1" applyFill="1" applyBorder="1"/>
    <xf numFmtId="49" fontId="7" fillId="0" borderId="0" xfId="1" applyNumberFormat="1" applyFont="1" applyFill="1" applyBorder="1" applyAlignment="1" applyProtection="1">
      <alignment horizontal="center"/>
      <protection locked="0"/>
    </xf>
    <xf numFmtId="4" fontId="9" fillId="0" borderId="8" xfId="2" applyNumberFormat="1" applyFont="1" applyFill="1" applyBorder="1" applyAlignment="1" applyProtection="1">
      <alignment horizontal="right" vertical="center"/>
      <protection locked="0"/>
    </xf>
    <xf numFmtId="0" fontId="9" fillId="0" borderId="5" xfId="1" applyFont="1" applyFill="1" applyBorder="1"/>
    <xf numFmtId="4" fontId="6" fillId="0" borderId="4" xfId="1" applyNumberFormat="1" applyFont="1" applyFill="1" applyBorder="1" applyAlignment="1" applyProtection="1">
      <alignment horizontal="center"/>
      <protection locked="0"/>
    </xf>
    <xf numFmtId="4" fontId="7" fillId="0" borderId="4" xfId="2" applyNumberFormat="1" applyFont="1" applyFill="1" applyBorder="1" applyAlignment="1" applyProtection="1">
      <alignment horizontal="right" vertical="center"/>
      <protection locked="0"/>
    </xf>
    <xf numFmtId="0" fontId="14" fillId="0" borderId="5" xfId="0" applyFont="1" applyFill="1" applyBorder="1" applyAlignment="1">
      <alignment horizontal="center"/>
    </xf>
    <xf numFmtId="4" fontId="9" fillId="0" borderId="5" xfId="2" applyNumberFormat="1" applyFont="1" applyFill="1" applyBorder="1" applyAlignment="1" applyProtection="1">
      <alignment horizontal="right" vertical="center"/>
      <protection locked="0"/>
    </xf>
    <xf numFmtId="0" fontId="7" fillId="0" borderId="5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13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/>
    </xf>
    <xf numFmtId="0" fontId="10" fillId="0" borderId="0" xfId="1" applyFont="1" applyFill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 vertical="top" wrapText="1"/>
      <protection locked="0"/>
    </xf>
  </cellXfs>
  <cellStyles count="5">
    <cellStyle name="Euro" xfId="4"/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2122714</xdr:colOff>
      <xdr:row>0</xdr:row>
      <xdr:rowOff>0</xdr:rowOff>
    </xdr:from>
    <xdr:to>
      <xdr:col>3</xdr:col>
      <xdr:colOff>1333499</xdr:colOff>
      <xdr:row>14</xdr:row>
      <xdr:rowOff>58510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6535" y="0"/>
          <a:ext cx="2340428" cy="2535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E508"/>
  <sheetViews>
    <sheetView tabSelected="1" topLeftCell="A140" zoomScale="70" zoomScaleNormal="70" workbookViewId="0">
      <selection activeCell="J17" sqref="J17"/>
    </sheetView>
  </sheetViews>
  <sheetFormatPr baseColWidth="10" defaultRowHeight="13.5" customHeight="1" x14ac:dyDescent="0.2"/>
  <cols>
    <col min="1" max="1" width="5.5703125" style="1" customWidth="1"/>
    <col min="2" max="2" width="12.140625" style="1" customWidth="1"/>
    <col min="3" max="3" width="46.85546875" style="2" bestFit="1" customWidth="1"/>
    <col min="4" max="4" width="48.140625" style="1" customWidth="1"/>
    <col min="5" max="5" width="23.28515625" style="1" customWidth="1"/>
    <col min="6" max="238" width="11.42578125" style="1"/>
    <col min="239" max="239" width="4.7109375" style="1" customWidth="1"/>
    <col min="240" max="240" width="14.42578125" style="1" customWidth="1"/>
    <col min="241" max="241" width="42.7109375" style="1" bestFit="1" customWidth="1"/>
    <col min="242" max="242" width="32.85546875" style="1" bestFit="1" customWidth="1"/>
    <col min="243" max="243" width="13.85546875" style="1" bestFit="1" customWidth="1"/>
    <col min="244" max="244" width="14.85546875" style="1" bestFit="1" customWidth="1"/>
    <col min="245" max="245" width="11.42578125" style="1"/>
    <col min="246" max="246" width="60" style="1" bestFit="1" customWidth="1"/>
    <col min="247" max="247" width="14.5703125" style="1" bestFit="1" customWidth="1"/>
    <col min="248" max="494" width="11.42578125" style="1"/>
    <col min="495" max="495" width="4.7109375" style="1" customWidth="1"/>
    <col min="496" max="496" width="14.42578125" style="1" customWidth="1"/>
    <col min="497" max="497" width="42.7109375" style="1" bestFit="1" customWidth="1"/>
    <col min="498" max="498" width="32.85546875" style="1" bestFit="1" customWidth="1"/>
    <col min="499" max="499" width="13.85546875" style="1" bestFit="1" customWidth="1"/>
    <col min="500" max="500" width="14.85546875" style="1" bestFit="1" customWidth="1"/>
    <col min="501" max="501" width="11.42578125" style="1"/>
    <col min="502" max="502" width="60" style="1" bestFit="1" customWidth="1"/>
    <col min="503" max="503" width="14.5703125" style="1" bestFit="1" customWidth="1"/>
    <col min="504" max="750" width="11.42578125" style="1"/>
    <col min="751" max="751" width="4.7109375" style="1" customWidth="1"/>
    <col min="752" max="752" width="14.42578125" style="1" customWidth="1"/>
    <col min="753" max="753" width="42.7109375" style="1" bestFit="1" customWidth="1"/>
    <col min="754" max="754" width="32.85546875" style="1" bestFit="1" customWidth="1"/>
    <col min="755" max="755" width="13.85546875" style="1" bestFit="1" customWidth="1"/>
    <col min="756" max="756" width="14.85546875" style="1" bestFit="1" customWidth="1"/>
    <col min="757" max="757" width="11.42578125" style="1"/>
    <col min="758" max="758" width="60" style="1" bestFit="1" customWidth="1"/>
    <col min="759" max="759" width="14.5703125" style="1" bestFit="1" customWidth="1"/>
    <col min="760" max="1006" width="11.42578125" style="1"/>
    <col min="1007" max="1007" width="4.7109375" style="1" customWidth="1"/>
    <col min="1008" max="1008" width="14.42578125" style="1" customWidth="1"/>
    <col min="1009" max="1009" width="42.7109375" style="1" bestFit="1" customWidth="1"/>
    <col min="1010" max="1010" width="32.85546875" style="1" bestFit="1" customWidth="1"/>
    <col min="1011" max="1011" width="13.85546875" style="1" bestFit="1" customWidth="1"/>
    <col min="1012" max="1012" width="14.85546875" style="1" bestFit="1" customWidth="1"/>
    <col min="1013" max="1013" width="11.42578125" style="1"/>
    <col min="1014" max="1014" width="60" style="1" bestFit="1" customWidth="1"/>
    <col min="1015" max="1015" width="14.5703125" style="1" bestFit="1" customWidth="1"/>
    <col min="1016" max="1262" width="11.42578125" style="1"/>
    <col min="1263" max="1263" width="4.7109375" style="1" customWidth="1"/>
    <col min="1264" max="1264" width="14.42578125" style="1" customWidth="1"/>
    <col min="1265" max="1265" width="42.7109375" style="1" bestFit="1" customWidth="1"/>
    <col min="1266" max="1266" width="32.85546875" style="1" bestFit="1" customWidth="1"/>
    <col min="1267" max="1267" width="13.85546875" style="1" bestFit="1" customWidth="1"/>
    <col min="1268" max="1268" width="14.85546875" style="1" bestFit="1" customWidth="1"/>
    <col min="1269" max="1269" width="11.42578125" style="1"/>
    <col min="1270" max="1270" width="60" style="1" bestFit="1" customWidth="1"/>
    <col min="1271" max="1271" width="14.5703125" style="1" bestFit="1" customWidth="1"/>
    <col min="1272" max="1518" width="11.42578125" style="1"/>
    <col min="1519" max="1519" width="4.7109375" style="1" customWidth="1"/>
    <col min="1520" max="1520" width="14.42578125" style="1" customWidth="1"/>
    <col min="1521" max="1521" width="42.7109375" style="1" bestFit="1" customWidth="1"/>
    <col min="1522" max="1522" width="32.85546875" style="1" bestFit="1" customWidth="1"/>
    <col min="1523" max="1523" width="13.85546875" style="1" bestFit="1" customWidth="1"/>
    <col min="1524" max="1524" width="14.85546875" style="1" bestFit="1" customWidth="1"/>
    <col min="1525" max="1525" width="11.42578125" style="1"/>
    <col min="1526" max="1526" width="60" style="1" bestFit="1" customWidth="1"/>
    <col min="1527" max="1527" width="14.5703125" style="1" bestFit="1" customWidth="1"/>
    <col min="1528" max="1774" width="11.42578125" style="1"/>
    <col min="1775" max="1775" width="4.7109375" style="1" customWidth="1"/>
    <col min="1776" max="1776" width="14.42578125" style="1" customWidth="1"/>
    <col min="1777" max="1777" width="42.7109375" style="1" bestFit="1" customWidth="1"/>
    <col min="1778" max="1778" width="32.85546875" style="1" bestFit="1" customWidth="1"/>
    <col min="1779" max="1779" width="13.85546875" style="1" bestFit="1" customWidth="1"/>
    <col min="1780" max="1780" width="14.85546875" style="1" bestFit="1" customWidth="1"/>
    <col min="1781" max="1781" width="11.42578125" style="1"/>
    <col min="1782" max="1782" width="60" style="1" bestFit="1" customWidth="1"/>
    <col min="1783" max="1783" width="14.5703125" style="1" bestFit="1" customWidth="1"/>
    <col min="1784" max="2030" width="11.42578125" style="1"/>
    <col min="2031" max="2031" width="4.7109375" style="1" customWidth="1"/>
    <col min="2032" max="2032" width="14.42578125" style="1" customWidth="1"/>
    <col min="2033" max="2033" width="42.7109375" style="1" bestFit="1" customWidth="1"/>
    <col min="2034" max="2034" width="32.85546875" style="1" bestFit="1" customWidth="1"/>
    <col min="2035" max="2035" width="13.85546875" style="1" bestFit="1" customWidth="1"/>
    <col min="2036" max="2036" width="14.85546875" style="1" bestFit="1" customWidth="1"/>
    <col min="2037" max="2037" width="11.42578125" style="1"/>
    <col min="2038" max="2038" width="60" style="1" bestFit="1" customWidth="1"/>
    <col min="2039" max="2039" width="14.5703125" style="1" bestFit="1" customWidth="1"/>
    <col min="2040" max="2286" width="11.42578125" style="1"/>
    <col min="2287" max="2287" width="4.7109375" style="1" customWidth="1"/>
    <col min="2288" max="2288" width="14.42578125" style="1" customWidth="1"/>
    <col min="2289" max="2289" width="42.7109375" style="1" bestFit="1" customWidth="1"/>
    <col min="2290" max="2290" width="32.85546875" style="1" bestFit="1" customWidth="1"/>
    <col min="2291" max="2291" width="13.85546875" style="1" bestFit="1" customWidth="1"/>
    <col min="2292" max="2292" width="14.85546875" style="1" bestFit="1" customWidth="1"/>
    <col min="2293" max="2293" width="11.42578125" style="1"/>
    <col min="2294" max="2294" width="60" style="1" bestFit="1" customWidth="1"/>
    <col min="2295" max="2295" width="14.5703125" style="1" bestFit="1" customWidth="1"/>
    <col min="2296" max="2542" width="11.42578125" style="1"/>
    <col min="2543" max="2543" width="4.7109375" style="1" customWidth="1"/>
    <col min="2544" max="2544" width="14.42578125" style="1" customWidth="1"/>
    <col min="2545" max="2545" width="42.7109375" style="1" bestFit="1" customWidth="1"/>
    <col min="2546" max="2546" width="32.85546875" style="1" bestFit="1" customWidth="1"/>
    <col min="2547" max="2547" width="13.85546875" style="1" bestFit="1" customWidth="1"/>
    <col min="2548" max="2548" width="14.85546875" style="1" bestFit="1" customWidth="1"/>
    <col min="2549" max="2549" width="11.42578125" style="1"/>
    <col min="2550" max="2550" width="60" style="1" bestFit="1" customWidth="1"/>
    <col min="2551" max="2551" width="14.5703125" style="1" bestFit="1" customWidth="1"/>
    <col min="2552" max="2798" width="11.42578125" style="1"/>
    <col min="2799" max="2799" width="4.7109375" style="1" customWidth="1"/>
    <col min="2800" max="2800" width="14.42578125" style="1" customWidth="1"/>
    <col min="2801" max="2801" width="42.7109375" style="1" bestFit="1" customWidth="1"/>
    <col min="2802" max="2802" width="32.85546875" style="1" bestFit="1" customWidth="1"/>
    <col min="2803" max="2803" width="13.85546875" style="1" bestFit="1" customWidth="1"/>
    <col min="2804" max="2804" width="14.85546875" style="1" bestFit="1" customWidth="1"/>
    <col min="2805" max="2805" width="11.42578125" style="1"/>
    <col min="2806" max="2806" width="60" style="1" bestFit="1" customWidth="1"/>
    <col min="2807" max="2807" width="14.5703125" style="1" bestFit="1" customWidth="1"/>
    <col min="2808" max="3054" width="11.42578125" style="1"/>
    <col min="3055" max="3055" width="4.7109375" style="1" customWidth="1"/>
    <col min="3056" max="3056" width="14.42578125" style="1" customWidth="1"/>
    <col min="3057" max="3057" width="42.7109375" style="1" bestFit="1" customWidth="1"/>
    <col min="3058" max="3058" width="32.85546875" style="1" bestFit="1" customWidth="1"/>
    <col min="3059" max="3059" width="13.85546875" style="1" bestFit="1" customWidth="1"/>
    <col min="3060" max="3060" width="14.85546875" style="1" bestFit="1" customWidth="1"/>
    <col min="3061" max="3061" width="11.42578125" style="1"/>
    <col min="3062" max="3062" width="60" style="1" bestFit="1" customWidth="1"/>
    <col min="3063" max="3063" width="14.5703125" style="1" bestFit="1" customWidth="1"/>
    <col min="3064" max="3310" width="11.42578125" style="1"/>
    <col min="3311" max="3311" width="4.7109375" style="1" customWidth="1"/>
    <col min="3312" max="3312" width="14.42578125" style="1" customWidth="1"/>
    <col min="3313" max="3313" width="42.7109375" style="1" bestFit="1" customWidth="1"/>
    <col min="3314" max="3314" width="32.85546875" style="1" bestFit="1" customWidth="1"/>
    <col min="3315" max="3315" width="13.85546875" style="1" bestFit="1" customWidth="1"/>
    <col min="3316" max="3316" width="14.85546875" style="1" bestFit="1" customWidth="1"/>
    <col min="3317" max="3317" width="11.42578125" style="1"/>
    <col min="3318" max="3318" width="60" style="1" bestFit="1" customWidth="1"/>
    <col min="3319" max="3319" width="14.5703125" style="1" bestFit="1" customWidth="1"/>
    <col min="3320" max="3566" width="11.42578125" style="1"/>
    <col min="3567" max="3567" width="4.7109375" style="1" customWidth="1"/>
    <col min="3568" max="3568" width="14.42578125" style="1" customWidth="1"/>
    <col min="3569" max="3569" width="42.7109375" style="1" bestFit="1" customWidth="1"/>
    <col min="3570" max="3570" width="32.85546875" style="1" bestFit="1" customWidth="1"/>
    <col min="3571" max="3571" width="13.85546875" style="1" bestFit="1" customWidth="1"/>
    <col min="3572" max="3572" width="14.85546875" style="1" bestFit="1" customWidth="1"/>
    <col min="3573" max="3573" width="11.42578125" style="1"/>
    <col min="3574" max="3574" width="60" style="1" bestFit="1" customWidth="1"/>
    <col min="3575" max="3575" width="14.5703125" style="1" bestFit="1" customWidth="1"/>
    <col min="3576" max="3822" width="11.42578125" style="1"/>
    <col min="3823" max="3823" width="4.7109375" style="1" customWidth="1"/>
    <col min="3824" max="3824" width="14.42578125" style="1" customWidth="1"/>
    <col min="3825" max="3825" width="42.7109375" style="1" bestFit="1" customWidth="1"/>
    <col min="3826" max="3826" width="32.85546875" style="1" bestFit="1" customWidth="1"/>
    <col min="3827" max="3827" width="13.85546875" style="1" bestFit="1" customWidth="1"/>
    <col min="3828" max="3828" width="14.85546875" style="1" bestFit="1" customWidth="1"/>
    <col min="3829" max="3829" width="11.42578125" style="1"/>
    <col min="3830" max="3830" width="60" style="1" bestFit="1" customWidth="1"/>
    <col min="3831" max="3831" width="14.5703125" style="1" bestFit="1" customWidth="1"/>
    <col min="3832" max="4078" width="11.42578125" style="1"/>
    <col min="4079" max="4079" width="4.7109375" style="1" customWidth="1"/>
    <col min="4080" max="4080" width="14.42578125" style="1" customWidth="1"/>
    <col min="4081" max="4081" width="42.7109375" style="1" bestFit="1" customWidth="1"/>
    <col min="4082" max="4082" width="32.85546875" style="1" bestFit="1" customWidth="1"/>
    <col min="4083" max="4083" width="13.85546875" style="1" bestFit="1" customWidth="1"/>
    <col min="4084" max="4084" width="14.85546875" style="1" bestFit="1" customWidth="1"/>
    <col min="4085" max="4085" width="11.42578125" style="1"/>
    <col min="4086" max="4086" width="60" style="1" bestFit="1" customWidth="1"/>
    <col min="4087" max="4087" width="14.5703125" style="1" bestFit="1" customWidth="1"/>
    <col min="4088" max="4334" width="11.42578125" style="1"/>
    <col min="4335" max="4335" width="4.7109375" style="1" customWidth="1"/>
    <col min="4336" max="4336" width="14.42578125" style="1" customWidth="1"/>
    <col min="4337" max="4337" width="42.7109375" style="1" bestFit="1" customWidth="1"/>
    <col min="4338" max="4338" width="32.85546875" style="1" bestFit="1" customWidth="1"/>
    <col min="4339" max="4339" width="13.85546875" style="1" bestFit="1" customWidth="1"/>
    <col min="4340" max="4340" width="14.85546875" style="1" bestFit="1" customWidth="1"/>
    <col min="4341" max="4341" width="11.42578125" style="1"/>
    <col min="4342" max="4342" width="60" style="1" bestFit="1" customWidth="1"/>
    <col min="4343" max="4343" width="14.5703125" style="1" bestFit="1" customWidth="1"/>
    <col min="4344" max="4590" width="11.42578125" style="1"/>
    <col min="4591" max="4591" width="4.7109375" style="1" customWidth="1"/>
    <col min="4592" max="4592" width="14.42578125" style="1" customWidth="1"/>
    <col min="4593" max="4593" width="42.7109375" style="1" bestFit="1" customWidth="1"/>
    <col min="4594" max="4594" width="32.85546875" style="1" bestFit="1" customWidth="1"/>
    <col min="4595" max="4595" width="13.85546875" style="1" bestFit="1" customWidth="1"/>
    <col min="4596" max="4596" width="14.85546875" style="1" bestFit="1" customWidth="1"/>
    <col min="4597" max="4597" width="11.42578125" style="1"/>
    <col min="4598" max="4598" width="60" style="1" bestFit="1" customWidth="1"/>
    <col min="4599" max="4599" width="14.5703125" style="1" bestFit="1" customWidth="1"/>
    <col min="4600" max="4846" width="11.42578125" style="1"/>
    <col min="4847" max="4847" width="4.7109375" style="1" customWidth="1"/>
    <col min="4848" max="4848" width="14.42578125" style="1" customWidth="1"/>
    <col min="4849" max="4849" width="42.7109375" style="1" bestFit="1" customWidth="1"/>
    <col min="4850" max="4850" width="32.85546875" style="1" bestFit="1" customWidth="1"/>
    <col min="4851" max="4851" width="13.85546875" style="1" bestFit="1" customWidth="1"/>
    <col min="4852" max="4852" width="14.85546875" style="1" bestFit="1" customWidth="1"/>
    <col min="4853" max="4853" width="11.42578125" style="1"/>
    <col min="4854" max="4854" width="60" style="1" bestFit="1" customWidth="1"/>
    <col min="4855" max="4855" width="14.5703125" style="1" bestFit="1" customWidth="1"/>
    <col min="4856" max="5102" width="11.42578125" style="1"/>
    <col min="5103" max="5103" width="4.7109375" style="1" customWidth="1"/>
    <col min="5104" max="5104" width="14.42578125" style="1" customWidth="1"/>
    <col min="5105" max="5105" width="42.7109375" style="1" bestFit="1" customWidth="1"/>
    <col min="5106" max="5106" width="32.85546875" style="1" bestFit="1" customWidth="1"/>
    <col min="5107" max="5107" width="13.85546875" style="1" bestFit="1" customWidth="1"/>
    <col min="5108" max="5108" width="14.85546875" style="1" bestFit="1" customWidth="1"/>
    <col min="5109" max="5109" width="11.42578125" style="1"/>
    <col min="5110" max="5110" width="60" style="1" bestFit="1" customWidth="1"/>
    <col min="5111" max="5111" width="14.5703125" style="1" bestFit="1" customWidth="1"/>
    <col min="5112" max="5358" width="11.42578125" style="1"/>
    <col min="5359" max="5359" width="4.7109375" style="1" customWidth="1"/>
    <col min="5360" max="5360" width="14.42578125" style="1" customWidth="1"/>
    <col min="5361" max="5361" width="42.7109375" style="1" bestFit="1" customWidth="1"/>
    <col min="5362" max="5362" width="32.85546875" style="1" bestFit="1" customWidth="1"/>
    <col min="5363" max="5363" width="13.85546875" style="1" bestFit="1" customWidth="1"/>
    <col min="5364" max="5364" width="14.85546875" style="1" bestFit="1" customWidth="1"/>
    <col min="5365" max="5365" width="11.42578125" style="1"/>
    <col min="5366" max="5366" width="60" style="1" bestFit="1" customWidth="1"/>
    <col min="5367" max="5367" width="14.5703125" style="1" bestFit="1" customWidth="1"/>
    <col min="5368" max="5614" width="11.42578125" style="1"/>
    <col min="5615" max="5615" width="4.7109375" style="1" customWidth="1"/>
    <col min="5616" max="5616" width="14.42578125" style="1" customWidth="1"/>
    <col min="5617" max="5617" width="42.7109375" style="1" bestFit="1" customWidth="1"/>
    <col min="5618" max="5618" width="32.85546875" style="1" bestFit="1" customWidth="1"/>
    <col min="5619" max="5619" width="13.85546875" style="1" bestFit="1" customWidth="1"/>
    <col min="5620" max="5620" width="14.85546875" style="1" bestFit="1" customWidth="1"/>
    <col min="5621" max="5621" width="11.42578125" style="1"/>
    <col min="5622" max="5622" width="60" style="1" bestFit="1" customWidth="1"/>
    <col min="5623" max="5623" width="14.5703125" style="1" bestFit="1" customWidth="1"/>
    <col min="5624" max="5870" width="11.42578125" style="1"/>
    <col min="5871" max="5871" width="4.7109375" style="1" customWidth="1"/>
    <col min="5872" max="5872" width="14.42578125" style="1" customWidth="1"/>
    <col min="5873" max="5873" width="42.7109375" style="1" bestFit="1" customWidth="1"/>
    <col min="5874" max="5874" width="32.85546875" style="1" bestFit="1" customWidth="1"/>
    <col min="5875" max="5875" width="13.85546875" style="1" bestFit="1" customWidth="1"/>
    <col min="5876" max="5876" width="14.85546875" style="1" bestFit="1" customWidth="1"/>
    <col min="5877" max="5877" width="11.42578125" style="1"/>
    <col min="5878" max="5878" width="60" style="1" bestFit="1" customWidth="1"/>
    <col min="5879" max="5879" width="14.5703125" style="1" bestFit="1" customWidth="1"/>
    <col min="5880" max="6126" width="11.42578125" style="1"/>
    <col min="6127" max="6127" width="4.7109375" style="1" customWidth="1"/>
    <col min="6128" max="6128" width="14.42578125" style="1" customWidth="1"/>
    <col min="6129" max="6129" width="42.7109375" style="1" bestFit="1" customWidth="1"/>
    <col min="6130" max="6130" width="32.85546875" style="1" bestFit="1" customWidth="1"/>
    <col min="6131" max="6131" width="13.85546875" style="1" bestFit="1" customWidth="1"/>
    <col min="6132" max="6132" width="14.85546875" style="1" bestFit="1" customWidth="1"/>
    <col min="6133" max="6133" width="11.42578125" style="1"/>
    <col min="6134" max="6134" width="60" style="1" bestFit="1" customWidth="1"/>
    <col min="6135" max="6135" width="14.5703125" style="1" bestFit="1" customWidth="1"/>
    <col min="6136" max="6382" width="11.42578125" style="1"/>
    <col min="6383" max="6383" width="4.7109375" style="1" customWidth="1"/>
    <col min="6384" max="6384" width="14.42578125" style="1" customWidth="1"/>
    <col min="6385" max="6385" width="42.7109375" style="1" bestFit="1" customWidth="1"/>
    <col min="6386" max="6386" width="32.85546875" style="1" bestFit="1" customWidth="1"/>
    <col min="6387" max="6387" width="13.85546875" style="1" bestFit="1" customWidth="1"/>
    <col min="6388" max="6388" width="14.85546875" style="1" bestFit="1" customWidth="1"/>
    <col min="6389" max="6389" width="11.42578125" style="1"/>
    <col min="6390" max="6390" width="60" style="1" bestFit="1" customWidth="1"/>
    <col min="6391" max="6391" width="14.5703125" style="1" bestFit="1" customWidth="1"/>
    <col min="6392" max="6638" width="11.42578125" style="1"/>
    <col min="6639" max="6639" width="4.7109375" style="1" customWidth="1"/>
    <col min="6640" max="6640" width="14.42578125" style="1" customWidth="1"/>
    <col min="6641" max="6641" width="42.7109375" style="1" bestFit="1" customWidth="1"/>
    <col min="6642" max="6642" width="32.85546875" style="1" bestFit="1" customWidth="1"/>
    <col min="6643" max="6643" width="13.85546875" style="1" bestFit="1" customWidth="1"/>
    <col min="6644" max="6644" width="14.85546875" style="1" bestFit="1" customWidth="1"/>
    <col min="6645" max="6645" width="11.42578125" style="1"/>
    <col min="6646" max="6646" width="60" style="1" bestFit="1" customWidth="1"/>
    <col min="6647" max="6647" width="14.5703125" style="1" bestFit="1" customWidth="1"/>
    <col min="6648" max="6894" width="11.42578125" style="1"/>
    <col min="6895" max="6895" width="4.7109375" style="1" customWidth="1"/>
    <col min="6896" max="6896" width="14.42578125" style="1" customWidth="1"/>
    <col min="6897" max="6897" width="42.7109375" style="1" bestFit="1" customWidth="1"/>
    <col min="6898" max="6898" width="32.85546875" style="1" bestFit="1" customWidth="1"/>
    <col min="6899" max="6899" width="13.85546875" style="1" bestFit="1" customWidth="1"/>
    <col min="6900" max="6900" width="14.85546875" style="1" bestFit="1" customWidth="1"/>
    <col min="6901" max="6901" width="11.42578125" style="1"/>
    <col min="6902" max="6902" width="60" style="1" bestFit="1" customWidth="1"/>
    <col min="6903" max="6903" width="14.5703125" style="1" bestFit="1" customWidth="1"/>
    <col min="6904" max="7150" width="11.42578125" style="1"/>
    <col min="7151" max="7151" width="4.7109375" style="1" customWidth="1"/>
    <col min="7152" max="7152" width="14.42578125" style="1" customWidth="1"/>
    <col min="7153" max="7153" width="42.7109375" style="1" bestFit="1" customWidth="1"/>
    <col min="7154" max="7154" width="32.85546875" style="1" bestFit="1" customWidth="1"/>
    <col min="7155" max="7155" width="13.85546875" style="1" bestFit="1" customWidth="1"/>
    <col min="7156" max="7156" width="14.85546875" style="1" bestFit="1" customWidth="1"/>
    <col min="7157" max="7157" width="11.42578125" style="1"/>
    <col min="7158" max="7158" width="60" style="1" bestFit="1" customWidth="1"/>
    <col min="7159" max="7159" width="14.5703125" style="1" bestFit="1" customWidth="1"/>
    <col min="7160" max="7406" width="11.42578125" style="1"/>
    <col min="7407" max="7407" width="4.7109375" style="1" customWidth="1"/>
    <col min="7408" max="7408" width="14.42578125" style="1" customWidth="1"/>
    <col min="7409" max="7409" width="42.7109375" style="1" bestFit="1" customWidth="1"/>
    <col min="7410" max="7410" width="32.85546875" style="1" bestFit="1" customWidth="1"/>
    <col min="7411" max="7411" width="13.85546875" style="1" bestFit="1" customWidth="1"/>
    <col min="7412" max="7412" width="14.85546875" style="1" bestFit="1" customWidth="1"/>
    <col min="7413" max="7413" width="11.42578125" style="1"/>
    <col min="7414" max="7414" width="60" style="1" bestFit="1" customWidth="1"/>
    <col min="7415" max="7415" width="14.5703125" style="1" bestFit="1" customWidth="1"/>
    <col min="7416" max="7662" width="11.42578125" style="1"/>
    <col min="7663" max="7663" width="4.7109375" style="1" customWidth="1"/>
    <col min="7664" max="7664" width="14.42578125" style="1" customWidth="1"/>
    <col min="7665" max="7665" width="42.7109375" style="1" bestFit="1" customWidth="1"/>
    <col min="7666" max="7666" width="32.85546875" style="1" bestFit="1" customWidth="1"/>
    <col min="7667" max="7667" width="13.85546875" style="1" bestFit="1" customWidth="1"/>
    <col min="7668" max="7668" width="14.85546875" style="1" bestFit="1" customWidth="1"/>
    <col min="7669" max="7669" width="11.42578125" style="1"/>
    <col min="7670" max="7670" width="60" style="1" bestFit="1" customWidth="1"/>
    <col min="7671" max="7671" width="14.5703125" style="1" bestFit="1" customWidth="1"/>
    <col min="7672" max="7918" width="11.42578125" style="1"/>
    <col min="7919" max="7919" width="4.7109375" style="1" customWidth="1"/>
    <col min="7920" max="7920" width="14.42578125" style="1" customWidth="1"/>
    <col min="7921" max="7921" width="42.7109375" style="1" bestFit="1" customWidth="1"/>
    <col min="7922" max="7922" width="32.85546875" style="1" bestFit="1" customWidth="1"/>
    <col min="7923" max="7923" width="13.85546875" style="1" bestFit="1" customWidth="1"/>
    <col min="7924" max="7924" width="14.85546875" style="1" bestFit="1" customWidth="1"/>
    <col min="7925" max="7925" width="11.42578125" style="1"/>
    <col min="7926" max="7926" width="60" style="1" bestFit="1" customWidth="1"/>
    <col min="7927" max="7927" width="14.5703125" style="1" bestFit="1" customWidth="1"/>
    <col min="7928" max="8174" width="11.42578125" style="1"/>
    <col min="8175" max="8175" width="4.7109375" style="1" customWidth="1"/>
    <col min="8176" max="8176" width="14.42578125" style="1" customWidth="1"/>
    <col min="8177" max="8177" width="42.7109375" style="1" bestFit="1" customWidth="1"/>
    <col min="8178" max="8178" width="32.85546875" style="1" bestFit="1" customWidth="1"/>
    <col min="8179" max="8179" width="13.85546875" style="1" bestFit="1" customWidth="1"/>
    <col min="8180" max="8180" width="14.85546875" style="1" bestFit="1" customWidth="1"/>
    <col min="8181" max="8181" width="11.42578125" style="1"/>
    <col min="8182" max="8182" width="60" style="1" bestFit="1" customWidth="1"/>
    <col min="8183" max="8183" width="14.5703125" style="1" bestFit="1" customWidth="1"/>
    <col min="8184" max="8430" width="11.42578125" style="1"/>
    <col min="8431" max="8431" width="4.7109375" style="1" customWidth="1"/>
    <col min="8432" max="8432" width="14.42578125" style="1" customWidth="1"/>
    <col min="8433" max="8433" width="42.7109375" style="1" bestFit="1" customWidth="1"/>
    <col min="8434" max="8434" width="32.85546875" style="1" bestFit="1" customWidth="1"/>
    <col min="8435" max="8435" width="13.85546875" style="1" bestFit="1" customWidth="1"/>
    <col min="8436" max="8436" width="14.85546875" style="1" bestFit="1" customWidth="1"/>
    <col min="8437" max="8437" width="11.42578125" style="1"/>
    <col min="8438" max="8438" width="60" style="1" bestFit="1" customWidth="1"/>
    <col min="8439" max="8439" width="14.5703125" style="1" bestFit="1" customWidth="1"/>
    <col min="8440" max="8686" width="11.42578125" style="1"/>
    <col min="8687" max="8687" width="4.7109375" style="1" customWidth="1"/>
    <col min="8688" max="8688" width="14.42578125" style="1" customWidth="1"/>
    <col min="8689" max="8689" width="42.7109375" style="1" bestFit="1" customWidth="1"/>
    <col min="8690" max="8690" width="32.85546875" style="1" bestFit="1" customWidth="1"/>
    <col min="8691" max="8691" width="13.85546875" style="1" bestFit="1" customWidth="1"/>
    <col min="8692" max="8692" width="14.85546875" style="1" bestFit="1" customWidth="1"/>
    <col min="8693" max="8693" width="11.42578125" style="1"/>
    <col min="8694" max="8694" width="60" style="1" bestFit="1" customWidth="1"/>
    <col min="8695" max="8695" width="14.5703125" style="1" bestFit="1" customWidth="1"/>
    <col min="8696" max="8942" width="11.42578125" style="1"/>
    <col min="8943" max="8943" width="4.7109375" style="1" customWidth="1"/>
    <col min="8944" max="8944" width="14.42578125" style="1" customWidth="1"/>
    <col min="8945" max="8945" width="42.7109375" style="1" bestFit="1" customWidth="1"/>
    <col min="8946" max="8946" width="32.85546875" style="1" bestFit="1" customWidth="1"/>
    <col min="8947" max="8947" width="13.85546875" style="1" bestFit="1" customWidth="1"/>
    <col min="8948" max="8948" width="14.85546875" style="1" bestFit="1" customWidth="1"/>
    <col min="8949" max="8949" width="11.42578125" style="1"/>
    <col min="8950" max="8950" width="60" style="1" bestFit="1" customWidth="1"/>
    <col min="8951" max="8951" width="14.5703125" style="1" bestFit="1" customWidth="1"/>
    <col min="8952" max="9198" width="11.42578125" style="1"/>
    <col min="9199" max="9199" width="4.7109375" style="1" customWidth="1"/>
    <col min="9200" max="9200" width="14.42578125" style="1" customWidth="1"/>
    <col min="9201" max="9201" width="42.7109375" style="1" bestFit="1" customWidth="1"/>
    <col min="9202" max="9202" width="32.85546875" style="1" bestFit="1" customWidth="1"/>
    <col min="9203" max="9203" width="13.85546875" style="1" bestFit="1" customWidth="1"/>
    <col min="9204" max="9204" width="14.85546875" style="1" bestFit="1" customWidth="1"/>
    <col min="9205" max="9205" width="11.42578125" style="1"/>
    <col min="9206" max="9206" width="60" style="1" bestFit="1" customWidth="1"/>
    <col min="9207" max="9207" width="14.5703125" style="1" bestFit="1" customWidth="1"/>
    <col min="9208" max="9454" width="11.42578125" style="1"/>
    <col min="9455" max="9455" width="4.7109375" style="1" customWidth="1"/>
    <col min="9456" max="9456" width="14.42578125" style="1" customWidth="1"/>
    <col min="9457" max="9457" width="42.7109375" style="1" bestFit="1" customWidth="1"/>
    <col min="9458" max="9458" width="32.85546875" style="1" bestFit="1" customWidth="1"/>
    <col min="9459" max="9459" width="13.85546875" style="1" bestFit="1" customWidth="1"/>
    <col min="9460" max="9460" width="14.85546875" style="1" bestFit="1" customWidth="1"/>
    <col min="9461" max="9461" width="11.42578125" style="1"/>
    <col min="9462" max="9462" width="60" style="1" bestFit="1" customWidth="1"/>
    <col min="9463" max="9463" width="14.5703125" style="1" bestFit="1" customWidth="1"/>
    <col min="9464" max="9710" width="11.42578125" style="1"/>
    <col min="9711" max="9711" width="4.7109375" style="1" customWidth="1"/>
    <col min="9712" max="9712" width="14.42578125" style="1" customWidth="1"/>
    <col min="9713" max="9713" width="42.7109375" style="1" bestFit="1" customWidth="1"/>
    <col min="9714" max="9714" width="32.85546875" style="1" bestFit="1" customWidth="1"/>
    <col min="9715" max="9715" width="13.85546875" style="1" bestFit="1" customWidth="1"/>
    <col min="9716" max="9716" width="14.85546875" style="1" bestFit="1" customWidth="1"/>
    <col min="9717" max="9717" width="11.42578125" style="1"/>
    <col min="9718" max="9718" width="60" style="1" bestFit="1" customWidth="1"/>
    <col min="9719" max="9719" width="14.5703125" style="1" bestFit="1" customWidth="1"/>
    <col min="9720" max="9966" width="11.42578125" style="1"/>
    <col min="9967" max="9967" width="4.7109375" style="1" customWidth="1"/>
    <col min="9968" max="9968" width="14.42578125" style="1" customWidth="1"/>
    <col min="9969" max="9969" width="42.7109375" style="1" bestFit="1" customWidth="1"/>
    <col min="9970" max="9970" width="32.85546875" style="1" bestFit="1" customWidth="1"/>
    <col min="9971" max="9971" width="13.85546875" style="1" bestFit="1" customWidth="1"/>
    <col min="9972" max="9972" width="14.85546875" style="1" bestFit="1" customWidth="1"/>
    <col min="9973" max="9973" width="11.42578125" style="1"/>
    <col min="9974" max="9974" width="60" style="1" bestFit="1" customWidth="1"/>
    <col min="9975" max="9975" width="14.5703125" style="1" bestFit="1" customWidth="1"/>
    <col min="9976" max="10222" width="11.42578125" style="1"/>
    <col min="10223" max="10223" width="4.7109375" style="1" customWidth="1"/>
    <col min="10224" max="10224" width="14.42578125" style="1" customWidth="1"/>
    <col min="10225" max="10225" width="42.7109375" style="1" bestFit="1" customWidth="1"/>
    <col min="10226" max="10226" width="32.85546875" style="1" bestFit="1" customWidth="1"/>
    <col min="10227" max="10227" width="13.85546875" style="1" bestFit="1" customWidth="1"/>
    <col min="10228" max="10228" width="14.85546875" style="1" bestFit="1" customWidth="1"/>
    <col min="10229" max="10229" width="11.42578125" style="1"/>
    <col min="10230" max="10230" width="60" style="1" bestFit="1" customWidth="1"/>
    <col min="10231" max="10231" width="14.5703125" style="1" bestFit="1" customWidth="1"/>
    <col min="10232" max="10478" width="11.42578125" style="1"/>
    <col min="10479" max="10479" width="4.7109375" style="1" customWidth="1"/>
    <col min="10480" max="10480" width="14.42578125" style="1" customWidth="1"/>
    <col min="10481" max="10481" width="42.7109375" style="1" bestFit="1" customWidth="1"/>
    <col min="10482" max="10482" width="32.85546875" style="1" bestFit="1" customWidth="1"/>
    <col min="10483" max="10483" width="13.85546875" style="1" bestFit="1" customWidth="1"/>
    <col min="10484" max="10484" width="14.85546875" style="1" bestFit="1" customWidth="1"/>
    <col min="10485" max="10485" width="11.42578125" style="1"/>
    <col min="10486" max="10486" width="60" style="1" bestFit="1" customWidth="1"/>
    <col min="10487" max="10487" width="14.5703125" style="1" bestFit="1" customWidth="1"/>
    <col min="10488" max="10734" width="11.42578125" style="1"/>
    <col min="10735" max="10735" width="4.7109375" style="1" customWidth="1"/>
    <col min="10736" max="10736" width="14.42578125" style="1" customWidth="1"/>
    <col min="10737" max="10737" width="42.7109375" style="1" bestFit="1" customWidth="1"/>
    <col min="10738" max="10738" width="32.85546875" style="1" bestFit="1" customWidth="1"/>
    <col min="10739" max="10739" width="13.85546875" style="1" bestFit="1" customWidth="1"/>
    <col min="10740" max="10740" width="14.85546875" style="1" bestFit="1" customWidth="1"/>
    <col min="10741" max="10741" width="11.42578125" style="1"/>
    <col min="10742" max="10742" width="60" style="1" bestFit="1" customWidth="1"/>
    <col min="10743" max="10743" width="14.5703125" style="1" bestFit="1" customWidth="1"/>
    <col min="10744" max="10990" width="11.42578125" style="1"/>
    <col min="10991" max="10991" width="4.7109375" style="1" customWidth="1"/>
    <col min="10992" max="10992" width="14.42578125" style="1" customWidth="1"/>
    <col min="10993" max="10993" width="42.7109375" style="1" bestFit="1" customWidth="1"/>
    <col min="10994" max="10994" width="32.85546875" style="1" bestFit="1" customWidth="1"/>
    <col min="10995" max="10995" width="13.85546875" style="1" bestFit="1" customWidth="1"/>
    <col min="10996" max="10996" width="14.85546875" style="1" bestFit="1" customWidth="1"/>
    <col min="10997" max="10997" width="11.42578125" style="1"/>
    <col min="10998" max="10998" width="60" style="1" bestFit="1" customWidth="1"/>
    <col min="10999" max="10999" width="14.5703125" style="1" bestFit="1" customWidth="1"/>
    <col min="11000" max="11246" width="11.42578125" style="1"/>
    <col min="11247" max="11247" width="4.7109375" style="1" customWidth="1"/>
    <col min="11248" max="11248" width="14.42578125" style="1" customWidth="1"/>
    <col min="11249" max="11249" width="42.7109375" style="1" bestFit="1" customWidth="1"/>
    <col min="11250" max="11250" width="32.85546875" style="1" bestFit="1" customWidth="1"/>
    <col min="11251" max="11251" width="13.85546875" style="1" bestFit="1" customWidth="1"/>
    <col min="11252" max="11252" width="14.85546875" style="1" bestFit="1" customWidth="1"/>
    <col min="11253" max="11253" width="11.42578125" style="1"/>
    <col min="11254" max="11254" width="60" style="1" bestFit="1" customWidth="1"/>
    <col min="11255" max="11255" width="14.5703125" style="1" bestFit="1" customWidth="1"/>
    <col min="11256" max="11502" width="11.42578125" style="1"/>
    <col min="11503" max="11503" width="4.7109375" style="1" customWidth="1"/>
    <col min="11504" max="11504" width="14.42578125" style="1" customWidth="1"/>
    <col min="11505" max="11505" width="42.7109375" style="1" bestFit="1" customWidth="1"/>
    <col min="11506" max="11506" width="32.85546875" style="1" bestFit="1" customWidth="1"/>
    <col min="11507" max="11507" width="13.85546875" style="1" bestFit="1" customWidth="1"/>
    <col min="11508" max="11508" width="14.85546875" style="1" bestFit="1" customWidth="1"/>
    <col min="11509" max="11509" width="11.42578125" style="1"/>
    <col min="11510" max="11510" width="60" style="1" bestFit="1" customWidth="1"/>
    <col min="11511" max="11511" width="14.5703125" style="1" bestFit="1" customWidth="1"/>
    <col min="11512" max="11758" width="11.42578125" style="1"/>
    <col min="11759" max="11759" width="4.7109375" style="1" customWidth="1"/>
    <col min="11760" max="11760" width="14.42578125" style="1" customWidth="1"/>
    <col min="11761" max="11761" width="42.7109375" style="1" bestFit="1" customWidth="1"/>
    <col min="11762" max="11762" width="32.85546875" style="1" bestFit="1" customWidth="1"/>
    <col min="11763" max="11763" width="13.85546875" style="1" bestFit="1" customWidth="1"/>
    <col min="11764" max="11764" width="14.85546875" style="1" bestFit="1" customWidth="1"/>
    <col min="11765" max="11765" width="11.42578125" style="1"/>
    <col min="11766" max="11766" width="60" style="1" bestFit="1" customWidth="1"/>
    <col min="11767" max="11767" width="14.5703125" style="1" bestFit="1" customWidth="1"/>
    <col min="11768" max="12014" width="11.42578125" style="1"/>
    <col min="12015" max="12015" width="4.7109375" style="1" customWidth="1"/>
    <col min="12016" max="12016" width="14.42578125" style="1" customWidth="1"/>
    <col min="12017" max="12017" width="42.7109375" style="1" bestFit="1" customWidth="1"/>
    <col min="12018" max="12018" width="32.85546875" style="1" bestFit="1" customWidth="1"/>
    <col min="12019" max="12019" width="13.85546875" style="1" bestFit="1" customWidth="1"/>
    <col min="12020" max="12020" width="14.85546875" style="1" bestFit="1" customWidth="1"/>
    <col min="12021" max="12021" width="11.42578125" style="1"/>
    <col min="12022" max="12022" width="60" style="1" bestFit="1" customWidth="1"/>
    <col min="12023" max="12023" width="14.5703125" style="1" bestFit="1" customWidth="1"/>
    <col min="12024" max="12270" width="11.42578125" style="1"/>
    <col min="12271" max="12271" width="4.7109375" style="1" customWidth="1"/>
    <col min="12272" max="12272" width="14.42578125" style="1" customWidth="1"/>
    <col min="12273" max="12273" width="42.7109375" style="1" bestFit="1" customWidth="1"/>
    <col min="12274" max="12274" width="32.85546875" style="1" bestFit="1" customWidth="1"/>
    <col min="12275" max="12275" width="13.85546875" style="1" bestFit="1" customWidth="1"/>
    <col min="12276" max="12276" width="14.85546875" style="1" bestFit="1" customWidth="1"/>
    <col min="12277" max="12277" width="11.42578125" style="1"/>
    <col min="12278" max="12278" width="60" style="1" bestFit="1" customWidth="1"/>
    <col min="12279" max="12279" width="14.5703125" style="1" bestFit="1" customWidth="1"/>
    <col min="12280" max="12526" width="11.42578125" style="1"/>
    <col min="12527" max="12527" width="4.7109375" style="1" customWidth="1"/>
    <col min="12528" max="12528" width="14.42578125" style="1" customWidth="1"/>
    <col min="12529" max="12529" width="42.7109375" style="1" bestFit="1" customWidth="1"/>
    <col min="12530" max="12530" width="32.85546875" style="1" bestFit="1" customWidth="1"/>
    <col min="12531" max="12531" width="13.85546875" style="1" bestFit="1" customWidth="1"/>
    <col min="12532" max="12532" width="14.85546875" style="1" bestFit="1" customWidth="1"/>
    <col min="12533" max="12533" width="11.42578125" style="1"/>
    <col min="12534" max="12534" width="60" style="1" bestFit="1" customWidth="1"/>
    <col min="12535" max="12535" width="14.5703125" style="1" bestFit="1" customWidth="1"/>
    <col min="12536" max="12782" width="11.42578125" style="1"/>
    <col min="12783" max="12783" width="4.7109375" style="1" customWidth="1"/>
    <col min="12784" max="12784" width="14.42578125" style="1" customWidth="1"/>
    <col min="12785" max="12785" width="42.7109375" style="1" bestFit="1" customWidth="1"/>
    <col min="12786" max="12786" width="32.85546875" style="1" bestFit="1" customWidth="1"/>
    <col min="12787" max="12787" width="13.85546875" style="1" bestFit="1" customWidth="1"/>
    <col min="12788" max="12788" width="14.85546875" style="1" bestFit="1" customWidth="1"/>
    <col min="12789" max="12789" width="11.42578125" style="1"/>
    <col min="12790" max="12790" width="60" style="1" bestFit="1" customWidth="1"/>
    <col min="12791" max="12791" width="14.5703125" style="1" bestFit="1" customWidth="1"/>
    <col min="12792" max="13038" width="11.42578125" style="1"/>
    <col min="13039" max="13039" width="4.7109375" style="1" customWidth="1"/>
    <col min="13040" max="13040" width="14.42578125" style="1" customWidth="1"/>
    <col min="13041" max="13041" width="42.7109375" style="1" bestFit="1" customWidth="1"/>
    <col min="13042" max="13042" width="32.85546875" style="1" bestFit="1" customWidth="1"/>
    <col min="13043" max="13043" width="13.85546875" style="1" bestFit="1" customWidth="1"/>
    <col min="13044" max="13044" width="14.85546875" style="1" bestFit="1" customWidth="1"/>
    <col min="13045" max="13045" width="11.42578125" style="1"/>
    <col min="13046" max="13046" width="60" style="1" bestFit="1" customWidth="1"/>
    <col min="13047" max="13047" width="14.5703125" style="1" bestFit="1" customWidth="1"/>
    <col min="13048" max="13294" width="11.42578125" style="1"/>
    <col min="13295" max="13295" width="4.7109375" style="1" customWidth="1"/>
    <col min="13296" max="13296" width="14.42578125" style="1" customWidth="1"/>
    <col min="13297" max="13297" width="42.7109375" style="1" bestFit="1" customWidth="1"/>
    <col min="13298" max="13298" width="32.85546875" style="1" bestFit="1" customWidth="1"/>
    <col min="13299" max="13299" width="13.85546875" style="1" bestFit="1" customWidth="1"/>
    <col min="13300" max="13300" width="14.85546875" style="1" bestFit="1" customWidth="1"/>
    <col min="13301" max="13301" width="11.42578125" style="1"/>
    <col min="13302" max="13302" width="60" style="1" bestFit="1" customWidth="1"/>
    <col min="13303" max="13303" width="14.5703125" style="1" bestFit="1" customWidth="1"/>
    <col min="13304" max="13550" width="11.42578125" style="1"/>
    <col min="13551" max="13551" width="4.7109375" style="1" customWidth="1"/>
    <col min="13552" max="13552" width="14.42578125" style="1" customWidth="1"/>
    <col min="13553" max="13553" width="42.7109375" style="1" bestFit="1" customWidth="1"/>
    <col min="13554" max="13554" width="32.85546875" style="1" bestFit="1" customWidth="1"/>
    <col min="13555" max="13555" width="13.85546875" style="1" bestFit="1" customWidth="1"/>
    <col min="13556" max="13556" width="14.85546875" style="1" bestFit="1" customWidth="1"/>
    <col min="13557" max="13557" width="11.42578125" style="1"/>
    <col min="13558" max="13558" width="60" style="1" bestFit="1" customWidth="1"/>
    <col min="13559" max="13559" width="14.5703125" style="1" bestFit="1" customWidth="1"/>
    <col min="13560" max="13806" width="11.42578125" style="1"/>
    <col min="13807" max="13807" width="4.7109375" style="1" customWidth="1"/>
    <col min="13808" max="13808" width="14.42578125" style="1" customWidth="1"/>
    <col min="13809" max="13809" width="42.7109375" style="1" bestFit="1" customWidth="1"/>
    <col min="13810" max="13810" width="32.85546875" style="1" bestFit="1" customWidth="1"/>
    <col min="13811" max="13811" width="13.85546875" style="1" bestFit="1" customWidth="1"/>
    <col min="13812" max="13812" width="14.85546875" style="1" bestFit="1" customWidth="1"/>
    <col min="13813" max="13813" width="11.42578125" style="1"/>
    <col min="13814" max="13814" width="60" style="1" bestFit="1" customWidth="1"/>
    <col min="13815" max="13815" width="14.5703125" style="1" bestFit="1" customWidth="1"/>
    <col min="13816" max="14062" width="11.42578125" style="1"/>
    <col min="14063" max="14063" width="4.7109375" style="1" customWidth="1"/>
    <col min="14064" max="14064" width="14.42578125" style="1" customWidth="1"/>
    <col min="14065" max="14065" width="42.7109375" style="1" bestFit="1" customWidth="1"/>
    <col min="14066" max="14066" width="32.85546875" style="1" bestFit="1" customWidth="1"/>
    <col min="14067" max="14067" width="13.85546875" style="1" bestFit="1" customWidth="1"/>
    <col min="14068" max="14068" width="14.85546875" style="1" bestFit="1" customWidth="1"/>
    <col min="14069" max="14069" width="11.42578125" style="1"/>
    <col min="14070" max="14070" width="60" style="1" bestFit="1" customWidth="1"/>
    <col min="14071" max="14071" width="14.5703125" style="1" bestFit="1" customWidth="1"/>
    <col min="14072" max="14318" width="11.42578125" style="1"/>
    <col min="14319" max="14319" width="4.7109375" style="1" customWidth="1"/>
    <col min="14320" max="14320" width="14.42578125" style="1" customWidth="1"/>
    <col min="14321" max="14321" width="42.7109375" style="1" bestFit="1" customWidth="1"/>
    <col min="14322" max="14322" width="32.85546875" style="1" bestFit="1" customWidth="1"/>
    <col min="14323" max="14323" width="13.85546875" style="1" bestFit="1" customWidth="1"/>
    <col min="14324" max="14324" width="14.85546875" style="1" bestFit="1" customWidth="1"/>
    <col min="14325" max="14325" width="11.42578125" style="1"/>
    <col min="14326" max="14326" width="60" style="1" bestFit="1" customWidth="1"/>
    <col min="14327" max="14327" width="14.5703125" style="1" bestFit="1" customWidth="1"/>
    <col min="14328" max="14574" width="11.42578125" style="1"/>
    <col min="14575" max="14575" width="4.7109375" style="1" customWidth="1"/>
    <col min="14576" max="14576" width="14.42578125" style="1" customWidth="1"/>
    <col min="14577" max="14577" width="42.7109375" style="1" bestFit="1" customWidth="1"/>
    <col min="14578" max="14578" width="32.85546875" style="1" bestFit="1" customWidth="1"/>
    <col min="14579" max="14579" width="13.85546875" style="1" bestFit="1" customWidth="1"/>
    <col min="14580" max="14580" width="14.85546875" style="1" bestFit="1" customWidth="1"/>
    <col min="14581" max="14581" width="11.42578125" style="1"/>
    <col min="14582" max="14582" width="60" style="1" bestFit="1" customWidth="1"/>
    <col min="14583" max="14583" width="14.5703125" style="1" bestFit="1" customWidth="1"/>
    <col min="14584" max="14830" width="11.42578125" style="1"/>
    <col min="14831" max="14831" width="4.7109375" style="1" customWidth="1"/>
    <col min="14832" max="14832" width="14.42578125" style="1" customWidth="1"/>
    <col min="14833" max="14833" width="42.7109375" style="1" bestFit="1" customWidth="1"/>
    <col min="14834" max="14834" width="32.85546875" style="1" bestFit="1" customWidth="1"/>
    <col min="14835" max="14835" width="13.85546875" style="1" bestFit="1" customWidth="1"/>
    <col min="14836" max="14836" width="14.85546875" style="1" bestFit="1" customWidth="1"/>
    <col min="14837" max="14837" width="11.42578125" style="1"/>
    <col min="14838" max="14838" width="60" style="1" bestFit="1" customWidth="1"/>
    <col min="14839" max="14839" width="14.5703125" style="1" bestFit="1" customWidth="1"/>
    <col min="14840" max="15086" width="11.42578125" style="1"/>
    <col min="15087" max="15087" width="4.7109375" style="1" customWidth="1"/>
    <col min="15088" max="15088" width="14.42578125" style="1" customWidth="1"/>
    <col min="15089" max="15089" width="42.7109375" style="1" bestFit="1" customWidth="1"/>
    <col min="15090" max="15090" width="32.85546875" style="1" bestFit="1" customWidth="1"/>
    <col min="15091" max="15091" width="13.85546875" style="1" bestFit="1" customWidth="1"/>
    <col min="15092" max="15092" width="14.85546875" style="1" bestFit="1" customWidth="1"/>
    <col min="15093" max="15093" width="11.42578125" style="1"/>
    <col min="15094" max="15094" width="60" style="1" bestFit="1" customWidth="1"/>
    <col min="15095" max="15095" width="14.5703125" style="1" bestFit="1" customWidth="1"/>
    <col min="15096" max="15342" width="11.42578125" style="1"/>
    <col min="15343" max="15343" width="4.7109375" style="1" customWidth="1"/>
    <col min="15344" max="15344" width="14.42578125" style="1" customWidth="1"/>
    <col min="15345" max="15345" width="42.7109375" style="1" bestFit="1" customWidth="1"/>
    <col min="15346" max="15346" width="32.85546875" style="1" bestFit="1" customWidth="1"/>
    <col min="15347" max="15347" width="13.85546875" style="1" bestFit="1" customWidth="1"/>
    <col min="15348" max="15348" width="14.85546875" style="1" bestFit="1" customWidth="1"/>
    <col min="15349" max="15349" width="11.42578125" style="1"/>
    <col min="15350" max="15350" width="60" style="1" bestFit="1" customWidth="1"/>
    <col min="15351" max="15351" width="14.5703125" style="1" bestFit="1" customWidth="1"/>
    <col min="15352" max="15598" width="11.42578125" style="1"/>
    <col min="15599" max="15599" width="4.7109375" style="1" customWidth="1"/>
    <col min="15600" max="15600" width="14.42578125" style="1" customWidth="1"/>
    <col min="15601" max="15601" width="42.7109375" style="1" bestFit="1" customWidth="1"/>
    <col min="15602" max="15602" width="32.85546875" style="1" bestFit="1" customWidth="1"/>
    <col min="15603" max="15603" width="13.85546875" style="1" bestFit="1" customWidth="1"/>
    <col min="15604" max="15604" width="14.85546875" style="1" bestFit="1" customWidth="1"/>
    <col min="15605" max="15605" width="11.42578125" style="1"/>
    <col min="15606" max="15606" width="60" style="1" bestFit="1" customWidth="1"/>
    <col min="15607" max="15607" width="14.5703125" style="1" bestFit="1" customWidth="1"/>
    <col min="15608" max="15854" width="11.42578125" style="1"/>
    <col min="15855" max="15855" width="4.7109375" style="1" customWidth="1"/>
    <col min="15856" max="15856" width="14.42578125" style="1" customWidth="1"/>
    <col min="15857" max="15857" width="42.7109375" style="1" bestFit="1" customWidth="1"/>
    <col min="15858" max="15858" width="32.85546875" style="1" bestFit="1" customWidth="1"/>
    <col min="15859" max="15859" width="13.85546875" style="1" bestFit="1" customWidth="1"/>
    <col min="15860" max="15860" width="14.85546875" style="1" bestFit="1" customWidth="1"/>
    <col min="15861" max="15861" width="11.42578125" style="1"/>
    <col min="15862" max="15862" width="60" style="1" bestFit="1" customWidth="1"/>
    <col min="15863" max="15863" width="14.5703125" style="1" bestFit="1" customWidth="1"/>
    <col min="15864" max="16110" width="11.42578125" style="1"/>
    <col min="16111" max="16111" width="4.7109375" style="1" customWidth="1"/>
    <col min="16112" max="16112" width="14.42578125" style="1" customWidth="1"/>
    <col min="16113" max="16113" width="42.7109375" style="1" bestFit="1" customWidth="1"/>
    <col min="16114" max="16114" width="32.85546875" style="1" bestFit="1" customWidth="1"/>
    <col min="16115" max="16115" width="13.85546875" style="1" bestFit="1" customWidth="1"/>
    <col min="16116" max="16116" width="14.85546875" style="1" bestFit="1" customWidth="1"/>
    <col min="16117" max="16117" width="11.42578125" style="1"/>
    <col min="16118" max="16118" width="60" style="1" bestFit="1" customWidth="1"/>
    <col min="16119" max="16119" width="14.5703125" style="1" bestFit="1" customWidth="1"/>
    <col min="16120" max="16384" width="11.42578125" style="1"/>
  </cols>
  <sheetData>
    <row r="16" spans="1:5" ht="22.5" x14ac:dyDescent="0.3">
      <c r="A16" s="102" t="s">
        <v>216</v>
      </c>
      <c r="B16" s="102"/>
      <c r="C16" s="102"/>
      <c r="D16" s="102"/>
      <c r="E16" s="102"/>
    </row>
    <row r="17" spans="1:5" ht="22.5" x14ac:dyDescent="0.3">
      <c r="A17" s="102" t="s">
        <v>217</v>
      </c>
      <c r="B17" s="102"/>
      <c r="C17" s="102"/>
      <c r="D17" s="102"/>
      <c r="E17" s="102"/>
    </row>
    <row r="18" spans="1:5" ht="22.5" x14ac:dyDescent="0.3">
      <c r="A18" s="102" t="s">
        <v>191</v>
      </c>
      <c r="B18" s="102"/>
      <c r="C18" s="102"/>
      <c r="D18" s="102"/>
      <c r="E18" s="102"/>
    </row>
    <row r="19" spans="1:5" ht="20.25" x14ac:dyDescent="0.3">
      <c r="A19" s="106" t="s">
        <v>256</v>
      </c>
      <c r="B19" s="106"/>
      <c r="C19" s="106"/>
      <c r="D19" s="106"/>
      <c r="E19" s="106"/>
    </row>
    <row r="20" spans="1:5" ht="19.5" thickBot="1" x14ac:dyDescent="0.35">
      <c r="A20" s="104" t="s">
        <v>0</v>
      </c>
      <c r="B20" s="104"/>
      <c r="C20" s="104"/>
      <c r="D20" s="104"/>
      <c r="E20" s="104"/>
    </row>
    <row r="21" spans="1:5" ht="19.5" thickBot="1" x14ac:dyDescent="0.35">
      <c r="A21" s="19" t="s">
        <v>1</v>
      </c>
      <c r="B21" s="20" t="s">
        <v>141</v>
      </c>
      <c r="C21" s="20" t="s">
        <v>2</v>
      </c>
      <c r="D21" s="20" t="s">
        <v>3</v>
      </c>
      <c r="E21" s="21" t="s">
        <v>89</v>
      </c>
    </row>
    <row r="22" spans="1:5" s="3" customFormat="1" ht="18.75" x14ac:dyDescent="0.3">
      <c r="A22" s="22" t="s">
        <v>65</v>
      </c>
      <c r="B22" s="22"/>
      <c r="C22" s="23" t="s">
        <v>160</v>
      </c>
      <c r="D22" s="25" t="s">
        <v>4</v>
      </c>
      <c r="E22" s="24">
        <v>160000</v>
      </c>
    </row>
    <row r="23" spans="1:5" s="3" customFormat="1" ht="18.75" x14ac:dyDescent="0.3">
      <c r="A23" s="22" t="s">
        <v>66</v>
      </c>
      <c r="B23" s="22"/>
      <c r="C23" s="30" t="s">
        <v>5</v>
      </c>
      <c r="D23" s="25" t="s">
        <v>164</v>
      </c>
      <c r="E23" s="24">
        <v>75000</v>
      </c>
    </row>
    <row r="24" spans="1:5" s="3" customFormat="1" ht="18.75" x14ac:dyDescent="0.3">
      <c r="A24" s="22"/>
      <c r="B24" s="22"/>
      <c r="C24" s="70" t="s">
        <v>5</v>
      </c>
      <c r="D24" s="72" t="s">
        <v>259</v>
      </c>
      <c r="E24" s="9">
        <v>35000</v>
      </c>
    </row>
    <row r="25" spans="1:5" s="3" customFormat="1" ht="18.75" x14ac:dyDescent="0.3">
      <c r="A25" s="22" t="s">
        <v>67</v>
      </c>
      <c r="B25" s="22"/>
      <c r="C25" s="40" t="s">
        <v>7</v>
      </c>
      <c r="D25" s="64" t="s">
        <v>243</v>
      </c>
      <c r="E25" s="24">
        <v>5200</v>
      </c>
    </row>
    <row r="26" spans="1:5" s="3" customFormat="1" ht="18.75" x14ac:dyDescent="0.3">
      <c r="A26" s="22" t="s">
        <v>68</v>
      </c>
      <c r="B26" s="22"/>
      <c r="C26" s="30" t="s">
        <v>6</v>
      </c>
      <c r="D26" s="25" t="s">
        <v>151</v>
      </c>
      <c r="E26" s="24">
        <v>50000</v>
      </c>
    </row>
    <row r="27" spans="1:5" s="3" customFormat="1" ht="18.75" x14ac:dyDescent="0.3">
      <c r="A27" s="22" t="s">
        <v>69</v>
      </c>
      <c r="B27" s="22"/>
      <c r="C27" s="30" t="s">
        <v>15</v>
      </c>
      <c r="D27" s="25" t="s">
        <v>90</v>
      </c>
      <c r="E27" s="24">
        <v>40000</v>
      </c>
    </row>
    <row r="28" spans="1:5" s="3" customFormat="1" ht="18.75" x14ac:dyDescent="0.3">
      <c r="A28" s="22" t="s">
        <v>70</v>
      </c>
      <c r="B28" s="22"/>
      <c r="C28" s="70" t="s">
        <v>6</v>
      </c>
      <c r="D28" s="77" t="s">
        <v>221</v>
      </c>
      <c r="E28" s="9">
        <v>25000</v>
      </c>
    </row>
    <row r="29" spans="1:5" s="3" customFormat="1" ht="18.75" x14ac:dyDescent="0.3">
      <c r="A29" s="22" t="s">
        <v>71</v>
      </c>
      <c r="B29" s="22"/>
      <c r="C29" s="70" t="s">
        <v>39</v>
      </c>
      <c r="D29" s="72" t="s">
        <v>124</v>
      </c>
      <c r="E29" s="9">
        <v>11200</v>
      </c>
    </row>
    <row r="30" spans="1:5" s="3" customFormat="1" ht="37.5" x14ac:dyDescent="0.3">
      <c r="A30" s="22"/>
      <c r="B30" s="22"/>
      <c r="C30" s="8" t="s">
        <v>39</v>
      </c>
      <c r="D30" s="64" t="s">
        <v>261</v>
      </c>
      <c r="E30" s="9">
        <v>4000</v>
      </c>
    </row>
    <row r="31" spans="1:5" s="3" customFormat="1" ht="18.75" x14ac:dyDescent="0.3">
      <c r="A31" s="22" t="s">
        <v>72</v>
      </c>
      <c r="B31" s="22"/>
      <c r="C31" s="70" t="s">
        <v>8</v>
      </c>
      <c r="D31" s="72" t="s">
        <v>159</v>
      </c>
      <c r="E31" s="9">
        <v>11200</v>
      </c>
    </row>
    <row r="32" spans="1:5" s="3" customFormat="1" ht="18.75" x14ac:dyDescent="0.3">
      <c r="A32" s="22" t="s">
        <v>73</v>
      </c>
      <c r="B32" s="22"/>
      <c r="C32" s="6" t="s">
        <v>8</v>
      </c>
      <c r="D32" s="61" t="s">
        <v>140</v>
      </c>
      <c r="E32" s="9">
        <v>11200</v>
      </c>
    </row>
    <row r="33" spans="1:5" s="3" customFormat="1" ht="18.75" x14ac:dyDescent="0.3">
      <c r="A33" s="22" t="s">
        <v>74</v>
      </c>
      <c r="B33" s="22"/>
      <c r="C33" s="70" t="s">
        <v>9</v>
      </c>
      <c r="D33" s="72" t="s">
        <v>159</v>
      </c>
      <c r="E33" s="9">
        <v>11200</v>
      </c>
    </row>
    <row r="34" spans="1:5" s="3" customFormat="1" ht="18.75" x14ac:dyDescent="0.3">
      <c r="A34" s="22" t="s">
        <v>75</v>
      </c>
      <c r="B34" s="5"/>
      <c r="C34" s="30" t="s">
        <v>45</v>
      </c>
      <c r="D34" s="25" t="s">
        <v>167</v>
      </c>
      <c r="E34" s="24">
        <v>9500</v>
      </c>
    </row>
    <row r="35" spans="1:5" s="3" customFormat="1" ht="18.75" x14ac:dyDescent="0.3">
      <c r="A35" s="22" t="s">
        <v>76</v>
      </c>
      <c r="B35" s="5"/>
      <c r="C35" s="30" t="s">
        <v>178</v>
      </c>
      <c r="D35" s="72" t="s">
        <v>185</v>
      </c>
      <c r="E35" s="9">
        <v>2500</v>
      </c>
    </row>
    <row r="36" spans="1:5" s="3" customFormat="1" ht="18.75" x14ac:dyDescent="0.3">
      <c r="A36" s="22" t="s">
        <v>77</v>
      </c>
      <c r="B36" s="23"/>
      <c r="C36" s="6" t="s">
        <v>16</v>
      </c>
      <c r="D36" s="72" t="s">
        <v>206</v>
      </c>
      <c r="E36" s="9">
        <v>2500</v>
      </c>
    </row>
    <row r="37" spans="1:5" s="3" customFormat="1" ht="18.75" x14ac:dyDescent="0.3">
      <c r="A37" s="22" t="s">
        <v>78</v>
      </c>
      <c r="B37" s="17"/>
      <c r="C37" s="30" t="s">
        <v>174</v>
      </c>
      <c r="D37" s="84" t="s">
        <v>188</v>
      </c>
      <c r="E37" s="24">
        <v>2000</v>
      </c>
    </row>
    <row r="38" spans="1:5" s="3" customFormat="1" ht="18.75" x14ac:dyDescent="0.3">
      <c r="A38" s="18"/>
      <c r="B38" s="18"/>
      <c r="C38" s="28"/>
      <c r="D38" s="18"/>
      <c r="E38" s="29">
        <f>SUM(E22:E37)</f>
        <v>455500</v>
      </c>
    </row>
    <row r="39" spans="1:5" s="3" customFormat="1" ht="19.5" thickBot="1" x14ac:dyDescent="0.35">
      <c r="A39" s="105" t="s">
        <v>10</v>
      </c>
      <c r="B39" s="105"/>
      <c r="C39" s="105"/>
      <c r="D39" s="105"/>
      <c r="E39" s="105"/>
    </row>
    <row r="40" spans="1:5" s="3" customFormat="1" ht="19.5" thickBot="1" x14ac:dyDescent="0.35">
      <c r="A40" s="19" t="s">
        <v>1</v>
      </c>
      <c r="B40" s="20" t="s">
        <v>141</v>
      </c>
      <c r="C40" s="20" t="s">
        <v>2</v>
      </c>
      <c r="D40" s="20" t="s">
        <v>3</v>
      </c>
      <c r="E40" s="21" t="s">
        <v>89</v>
      </c>
    </row>
    <row r="41" spans="1:5" s="3" customFormat="1" ht="18.75" x14ac:dyDescent="0.3">
      <c r="A41" s="30">
        <v>1</v>
      </c>
      <c r="B41" s="30"/>
      <c r="C41" s="31" t="s">
        <v>11</v>
      </c>
      <c r="D41" s="32" t="s">
        <v>91</v>
      </c>
      <c r="E41" s="34">
        <v>60000</v>
      </c>
    </row>
    <row r="42" spans="1:5" s="3" customFormat="1" ht="18.75" x14ac:dyDescent="0.3">
      <c r="A42" s="17">
        <v>2</v>
      </c>
      <c r="B42" s="17"/>
      <c r="C42" s="23" t="s">
        <v>12</v>
      </c>
      <c r="D42" s="25" t="s">
        <v>148</v>
      </c>
      <c r="E42" s="15">
        <v>11200</v>
      </c>
    </row>
    <row r="43" spans="1:5" s="3" customFormat="1" ht="18.75" x14ac:dyDescent="0.3">
      <c r="A43" s="18"/>
      <c r="B43" s="18"/>
      <c r="C43" s="28"/>
      <c r="D43" s="18"/>
      <c r="E43" s="35">
        <f>SUM(E41:E42)</f>
        <v>71200</v>
      </c>
    </row>
    <row r="44" spans="1:5" s="3" customFormat="1" ht="19.5" thickBot="1" x14ac:dyDescent="0.35">
      <c r="A44" s="105" t="s">
        <v>13</v>
      </c>
      <c r="B44" s="105"/>
      <c r="C44" s="105"/>
      <c r="D44" s="105"/>
      <c r="E44" s="105"/>
    </row>
    <row r="45" spans="1:5" s="3" customFormat="1" ht="19.5" thickBot="1" x14ac:dyDescent="0.35">
      <c r="A45" s="20" t="s">
        <v>1</v>
      </c>
      <c r="B45" s="20" t="s">
        <v>141</v>
      </c>
      <c r="C45" s="20" t="s">
        <v>2</v>
      </c>
      <c r="D45" s="20" t="s">
        <v>3</v>
      </c>
      <c r="E45" s="21" t="s">
        <v>89</v>
      </c>
    </row>
    <row r="46" spans="1:5" s="3" customFormat="1" ht="18.75" x14ac:dyDescent="0.3">
      <c r="A46" s="23">
        <v>1</v>
      </c>
      <c r="B46" s="23"/>
      <c r="C46" s="23" t="s">
        <v>5</v>
      </c>
      <c r="D46" s="25" t="s">
        <v>152</v>
      </c>
      <c r="E46" s="34">
        <v>50000</v>
      </c>
    </row>
    <row r="47" spans="1:5" s="3" customFormat="1" ht="18.75" x14ac:dyDescent="0.3">
      <c r="A47" s="23">
        <v>2</v>
      </c>
      <c r="B47" s="23"/>
      <c r="C47" s="23" t="s">
        <v>7</v>
      </c>
      <c r="D47" s="26" t="s">
        <v>154</v>
      </c>
      <c r="E47" s="15">
        <v>5200</v>
      </c>
    </row>
    <row r="48" spans="1:5" s="3" customFormat="1" ht="18.75" x14ac:dyDescent="0.3">
      <c r="A48" s="23">
        <v>3</v>
      </c>
      <c r="B48" s="23"/>
      <c r="C48" s="23" t="s">
        <v>14</v>
      </c>
      <c r="D48" s="26" t="s">
        <v>92</v>
      </c>
      <c r="E48" s="15">
        <v>1100</v>
      </c>
    </row>
    <row r="49" spans="1:5" s="3" customFormat="1" ht="18.75" x14ac:dyDescent="0.3">
      <c r="A49" s="23">
        <v>4</v>
      </c>
      <c r="B49" s="23"/>
      <c r="C49" s="23" t="s">
        <v>16</v>
      </c>
      <c r="D49" s="72" t="s">
        <v>186</v>
      </c>
      <c r="E49" s="9">
        <v>1100</v>
      </c>
    </row>
    <row r="50" spans="1:5" s="3" customFormat="1" ht="18.75" x14ac:dyDescent="0.3">
      <c r="A50" s="23">
        <v>5</v>
      </c>
      <c r="B50" s="23"/>
      <c r="C50" s="23" t="s">
        <v>9</v>
      </c>
      <c r="D50" s="26" t="s">
        <v>195</v>
      </c>
      <c r="E50" s="15">
        <v>20000</v>
      </c>
    </row>
    <row r="51" spans="1:5" s="3" customFormat="1" ht="18.75" x14ac:dyDescent="0.3">
      <c r="A51" s="18"/>
      <c r="B51" s="18"/>
      <c r="C51" s="18"/>
      <c r="D51" s="18"/>
      <c r="E51" s="29">
        <f>SUM(E46:E50)</f>
        <v>77400</v>
      </c>
    </row>
    <row r="52" spans="1:5" s="3" customFormat="1" ht="19.5" thickBot="1" x14ac:dyDescent="0.35">
      <c r="A52" s="105" t="s">
        <v>258</v>
      </c>
      <c r="B52" s="105"/>
      <c r="C52" s="105"/>
      <c r="D52" s="105"/>
      <c r="E52" s="105"/>
    </row>
    <row r="53" spans="1:5" s="3" customFormat="1" ht="19.5" thickBot="1" x14ac:dyDescent="0.35">
      <c r="A53" s="4" t="s">
        <v>1</v>
      </c>
      <c r="B53" s="4" t="s">
        <v>141</v>
      </c>
      <c r="C53" s="20" t="s">
        <v>2</v>
      </c>
      <c r="D53" s="20" t="s">
        <v>3</v>
      </c>
      <c r="E53" s="21" t="s">
        <v>89</v>
      </c>
    </row>
    <row r="54" spans="1:5" s="3" customFormat="1" ht="18.75" x14ac:dyDescent="0.3">
      <c r="A54" s="87">
        <v>1</v>
      </c>
      <c r="B54" s="81"/>
      <c r="C54" s="8" t="s">
        <v>5</v>
      </c>
      <c r="D54" s="64" t="s">
        <v>260</v>
      </c>
      <c r="E54" s="9">
        <v>20000</v>
      </c>
    </row>
    <row r="55" spans="1:5" s="3" customFormat="1" ht="18.75" x14ac:dyDescent="0.3">
      <c r="A55" s="17">
        <v>2</v>
      </c>
      <c r="B55" s="17"/>
      <c r="C55" s="23" t="s">
        <v>16</v>
      </c>
      <c r="D55" s="25" t="s">
        <v>93</v>
      </c>
      <c r="E55" s="15">
        <v>1100</v>
      </c>
    </row>
    <row r="56" spans="1:5" s="3" customFormat="1" ht="18.75" x14ac:dyDescent="0.3">
      <c r="A56" s="53"/>
      <c r="B56" s="53"/>
      <c r="C56" s="37"/>
      <c r="D56" s="45"/>
      <c r="E56" s="74">
        <f>+E54+E55</f>
        <v>21100</v>
      </c>
    </row>
    <row r="57" spans="1:5" s="3" customFormat="1" ht="17.25" customHeight="1" thickBot="1" x14ac:dyDescent="0.35">
      <c r="A57" s="105" t="s">
        <v>17</v>
      </c>
      <c r="B57" s="105"/>
      <c r="C57" s="105"/>
      <c r="D57" s="105"/>
      <c r="E57" s="105"/>
    </row>
    <row r="58" spans="1:5" s="3" customFormat="1" ht="19.5" thickBot="1" x14ac:dyDescent="0.35">
      <c r="A58" s="4" t="s">
        <v>1</v>
      </c>
      <c r="B58" s="20" t="s">
        <v>141</v>
      </c>
      <c r="C58" s="20" t="s">
        <v>2</v>
      </c>
      <c r="D58" s="20" t="s">
        <v>3</v>
      </c>
      <c r="E58" s="21" t="s">
        <v>89</v>
      </c>
    </row>
    <row r="59" spans="1:5" s="3" customFormat="1" ht="18.75" x14ac:dyDescent="0.3">
      <c r="A59" s="17">
        <v>1</v>
      </c>
      <c r="B59" s="17"/>
      <c r="C59" s="16" t="s">
        <v>18</v>
      </c>
      <c r="D59" s="16" t="s">
        <v>94</v>
      </c>
      <c r="E59" s="34">
        <v>5500</v>
      </c>
    </row>
    <row r="60" spans="1:5" s="3" customFormat="1" ht="18.75" x14ac:dyDescent="0.3">
      <c r="A60" s="18"/>
      <c r="B60" s="18"/>
      <c r="C60" s="18"/>
      <c r="D60" s="18"/>
      <c r="E60" s="29">
        <f>SUM(E59)</f>
        <v>5500</v>
      </c>
    </row>
    <row r="61" spans="1:5" s="3" customFormat="1" ht="21" customHeight="1" thickBot="1" x14ac:dyDescent="0.35">
      <c r="A61" s="104" t="s">
        <v>19</v>
      </c>
      <c r="B61" s="104"/>
      <c r="C61" s="104"/>
      <c r="D61" s="104"/>
      <c r="E61" s="104"/>
    </row>
    <row r="62" spans="1:5" s="3" customFormat="1" ht="19.5" thickBot="1" x14ac:dyDescent="0.35">
      <c r="A62" s="20" t="s">
        <v>1</v>
      </c>
      <c r="B62" s="20" t="s">
        <v>141</v>
      </c>
      <c r="C62" s="20" t="s">
        <v>2</v>
      </c>
      <c r="D62" s="20" t="s">
        <v>3</v>
      </c>
      <c r="E62" s="21" t="s">
        <v>89</v>
      </c>
    </row>
    <row r="63" spans="1:5" s="3" customFormat="1" ht="18.75" x14ac:dyDescent="0.3">
      <c r="A63" s="30">
        <v>1</v>
      </c>
      <c r="B63" s="30"/>
      <c r="C63" s="30" t="s">
        <v>162</v>
      </c>
      <c r="D63" s="25" t="s">
        <v>163</v>
      </c>
      <c r="E63" s="24">
        <v>75000</v>
      </c>
    </row>
    <row r="64" spans="1:5" s="3" customFormat="1" ht="18.75" x14ac:dyDescent="0.3">
      <c r="A64" s="23">
        <v>2</v>
      </c>
      <c r="B64" s="23"/>
      <c r="C64" s="23" t="s">
        <v>169</v>
      </c>
      <c r="D64" s="26" t="s">
        <v>143</v>
      </c>
      <c r="E64" s="24">
        <v>15000</v>
      </c>
    </row>
    <row r="65" spans="1:5" s="3" customFormat="1" ht="18.75" x14ac:dyDescent="0.3">
      <c r="A65" s="30">
        <v>3</v>
      </c>
      <c r="B65" s="23"/>
      <c r="C65" s="97" t="s">
        <v>172</v>
      </c>
      <c r="D65" s="94" t="s">
        <v>236</v>
      </c>
      <c r="E65" s="93">
        <v>5200</v>
      </c>
    </row>
    <row r="66" spans="1:5" s="3" customFormat="1" ht="18.75" x14ac:dyDescent="0.3">
      <c r="A66" s="23">
        <v>4</v>
      </c>
      <c r="B66" s="23"/>
      <c r="C66" s="30" t="s">
        <v>179</v>
      </c>
      <c r="D66" s="26" t="s">
        <v>254</v>
      </c>
      <c r="E66" s="9">
        <v>4000</v>
      </c>
    </row>
    <row r="67" spans="1:5" s="3" customFormat="1" ht="18.75" x14ac:dyDescent="0.3">
      <c r="A67" s="18"/>
      <c r="B67" s="18"/>
      <c r="C67" s="37"/>
      <c r="D67" s="38"/>
      <c r="E67" s="29">
        <f>SUM(E63:E66)</f>
        <v>99200</v>
      </c>
    </row>
    <row r="68" spans="1:5" s="3" customFormat="1" ht="19.5" thickBot="1" x14ac:dyDescent="0.35">
      <c r="A68" s="104" t="s">
        <v>20</v>
      </c>
      <c r="B68" s="104"/>
      <c r="C68" s="104"/>
      <c r="D68" s="104"/>
      <c r="E68" s="104"/>
    </row>
    <row r="69" spans="1:5" s="3" customFormat="1" ht="19.5" thickBot="1" x14ac:dyDescent="0.35">
      <c r="A69" s="20" t="s">
        <v>1</v>
      </c>
      <c r="B69" s="20" t="s">
        <v>141</v>
      </c>
      <c r="C69" s="20" t="s">
        <v>2</v>
      </c>
      <c r="D69" s="20" t="s">
        <v>3</v>
      </c>
      <c r="E69" s="21" t="s">
        <v>89</v>
      </c>
    </row>
    <row r="70" spans="1:5" s="3" customFormat="1" ht="18.75" x14ac:dyDescent="0.3">
      <c r="A70" s="30">
        <v>1</v>
      </c>
      <c r="B70" s="30"/>
      <c r="C70" s="30" t="s">
        <v>9</v>
      </c>
      <c r="D70" s="33" t="s">
        <v>95</v>
      </c>
      <c r="E70" s="15">
        <v>75000</v>
      </c>
    </row>
    <row r="71" spans="1:5" s="3" customFormat="1" ht="18.75" x14ac:dyDescent="0.3">
      <c r="A71" s="23">
        <v>2</v>
      </c>
      <c r="B71" s="23"/>
      <c r="C71" s="23" t="s">
        <v>39</v>
      </c>
      <c r="D71" s="61" t="s">
        <v>150</v>
      </c>
      <c r="E71" s="15">
        <v>30000</v>
      </c>
    </row>
    <row r="72" spans="1:5" s="3" customFormat="1" ht="18.75" x14ac:dyDescent="0.3">
      <c r="A72" s="39"/>
      <c r="B72" s="39"/>
      <c r="C72" s="14"/>
      <c r="D72" s="39"/>
      <c r="E72" s="29">
        <f>SUM(E70:E71)</f>
        <v>105000</v>
      </c>
    </row>
    <row r="73" spans="1:5" s="3" customFormat="1" ht="0.75" customHeight="1" x14ac:dyDescent="0.3">
      <c r="A73" s="39"/>
      <c r="B73" s="39"/>
      <c r="C73" s="14"/>
      <c r="D73" s="39"/>
      <c r="E73" s="29"/>
    </row>
    <row r="74" spans="1:5" s="3" customFormat="1" ht="21" customHeight="1" thickBot="1" x14ac:dyDescent="0.35">
      <c r="A74" s="104" t="s">
        <v>21</v>
      </c>
      <c r="B74" s="104"/>
      <c r="C74" s="104"/>
      <c r="D74" s="104"/>
      <c r="E74" s="104"/>
    </row>
    <row r="75" spans="1:5" s="3" customFormat="1" ht="18.75" customHeight="1" thickBot="1" x14ac:dyDescent="0.35">
      <c r="A75" s="20" t="s">
        <v>1</v>
      </c>
      <c r="B75" s="20" t="s">
        <v>141</v>
      </c>
      <c r="C75" s="20" t="s">
        <v>2</v>
      </c>
      <c r="D75" s="20" t="s">
        <v>3</v>
      </c>
      <c r="E75" s="21" t="s">
        <v>89</v>
      </c>
    </row>
    <row r="76" spans="1:5" s="3" customFormat="1" ht="18.75" customHeight="1" x14ac:dyDescent="0.3">
      <c r="A76" s="30">
        <v>1</v>
      </c>
      <c r="B76" s="30"/>
      <c r="C76" s="30" t="s">
        <v>22</v>
      </c>
      <c r="D76" s="33" t="s">
        <v>149</v>
      </c>
      <c r="E76" s="34">
        <v>40000</v>
      </c>
    </row>
    <row r="77" spans="1:5" s="3" customFormat="1" ht="18.75" customHeight="1" x14ac:dyDescent="0.3">
      <c r="A77" s="30">
        <v>2</v>
      </c>
      <c r="B77" s="30"/>
      <c r="C77" s="23" t="s">
        <v>39</v>
      </c>
      <c r="D77" s="26" t="s">
        <v>99</v>
      </c>
      <c r="E77" s="15">
        <v>15000</v>
      </c>
    </row>
    <row r="78" spans="1:5" s="3" customFormat="1" ht="18.75" customHeight="1" x14ac:dyDescent="0.3">
      <c r="A78" s="30">
        <v>3</v>
      </c>
      <c r="B78" s="30"/>
      <c r="C78" s="23" t="s">
        <v>23</v>
      </c>
      <c r="D78" s="33" t="s">
        <v>97</v>
      </c>
      <c r="E78" s="15">
        <v>9500</v>
      </c>
    </row>
    <row r="79" spans="1:5" s="3" customFormat="1" ht="18.75" customHeight="1" x14ac:dyDescent="0.3">
      <c r="A79" s="30">
        <v>4</v>
      </c>
      <c r="B79" s="30"/>
      <c r="C79" s="23" t="s">
        <v>24</v>
      </c>
      <c r="D79" s="33" t="s">
        <v>97</v>
      </c>
      <c r="E79" s="15">
        <v>9500</v>
      </c>
    </row>
    <row r="80" spans="1:5" s="3" customFormat="1" ht="18.75" x14ac:dyDescent="0.3">
      <c r="A80" s="30">
        <v>5</v>
      </c>
      <c r="B80" s="23"/>
      <c r="C80" s="23" t="s">
        <v>23</v>
      </c>
      <c r="D80" s="26" t="s">
        <v>96</v>
      </c>
      <c r="E80" s="15">
        <v>5200</v>
      </c>
    </row>
    <row r="81" spans="1:5" s="3" customFormat="1" ht="18.75" x14ac:dyDescent="0.3">
      <c r="A81" s="30">
        <v>6</v>
      </c>
      <c r="B81" s="23"/>
      <c r="C81" s="23" t="s">
        <v>23</v>
      </c>
      <c r="D81" s="26" t="s">
        <v>96</v>
      </c>
      <c r="E81" s="15">
        <v>5200</v>
      </c>
    </row>
    <row r="82" spans="1:5" s="3" customFormat="1" ht="18.75" x14ac:dyDescent="0.3">
      <c r="A82" s="30">
        <v>7</v>
      </c>
      <c r="B82" s="23"/>
      <c r="C82" s="23" t="s">
        <v>24</v>
      </c>
      <c r="D82" s="26" t="s">
        <v>96</v>
      </c>
      <c r="E82" s="15">
        <v>5200</v>
      </c>
    </row>
    <row r="83" spans="1:5" s="3" customFormat="1" ht="18.75" x14ac:dyDescent="0.3">
      <c r="A83" s="30">
        <v>8</v>
      </c>
      <c r="B83" s="23"/>
      <c r="C83" s="23" t="s">
        <v>24</v>
      </c>
      <c r="D83" s="26" t="s">
        <v>96</v>
      </c>
      <c r="E83" s="15">
        <v>5200</v>
      </c>
    </row>
    <row r="84" spans="1:5" s="3" customFormat="1" ht="18.75" x14ac:dyDescent="0.3">
      <c r="A84" s="30">
        <v>9</v>
      </c>
      <c r="B84" s="23"/>
      <c r="C84" s="23" t="s">
        <v>24</v>
      </c>
      <c r="D84" s="26" t="s">
        <v>96</v>
      </c>
      <c r="E84" s="15">
        <v>5200</v>
      </c>
    </row>
    <row r="85" spans="1:5" s="3" customFormat="1" ht="18.75" x14ac:dyDescent="0.3">
      <c r="A85" s="30">
        <v>10</v>
      </c>
      <c r="B85" s="23"/>
      <c r="C85" s="23" t="s">
        <v>24</v>
      </c>
      <c r="D85" s="26" t="s">
        <v>96</v>
      </c>
      <c r="E85" s="15">
        <v>5200</v>
      </c>
    </row>
    <row r="86" spans="1:5" s="3" customFormat="1" ht="18.75" x14ac:dyDescent="0.3">
      <c r="A86" s="30">
        <v>11</v>
      </c>
      <c r="B86" s="23"/>
      <c r="C86" s="23" t="s">
        <v>24</v>
      </c>
      <c r="D86" s="26" t="s">
        <v>96</v>
      </c>
      <c r="E86" s="15">
        <v>5200</v>
      </c>
    </row>
    <row r="87" spans="1:5" s="3" customFormat="1" ht="18.75" x14ac:dyDescent="0.3">
      <c r="A87" s="30">
        <v>12</v>
      </c>
      <c r="B87" s="23"/>
      <c r="C87" s="23" t="s">
        <v>14</v>
      </c>
      <c r="D87" s="26" t="s">
        <v>96</v>
      </c>
      <c r="E87" s="15">
        <v>5200</v>
      </c>
    </row>
    <row r="88" spans="1:5" s="3" customFormat="1" ht="18.75" x14ac:dyDescent="0.3">
      <c r="A88" s="30">
        <v>13</v>
      </c>
      <c r="B88" s="23"/>
      <c r="C88" s="23" t="s">
        <v>14</v>
      </c>
      <c r="D88" s="26" t="s">
        <v>96</v>
      </c>
      <c r="E88" s="15">
        <v>5200</v>
      </c>
    </row>
    <row r="89" spans="1:5" s="3" customFormat="1" ht="18.75" x14ac:dyDescent="0.3">
      <c r="A89" s="30">
        <v>14</v>
      </c>
      <c r="B89" s="23"/>
      <c r="C89" s="23" t="s">
        <v>39</v>
      </c>
      <c r="D89" s="26" t="s">
        <v>96</v>
      </c>
      <c r="E89" s="15">
        <v>5200</v>
      </c>
    </row>
    <row r="90" spans="1:5" s="3" customFormat="1" ht="18.75" x14ac:dyDescent="0.3">
      <c r="A90" s="30">
        <v>15</v>
      </c>
      <c r="B90" s="23"/>
      <c r="C90" s="23" t="s">
        <v>39</v>
      </c>
      <c r="D90" s="26" t="s">
        <v>96</v>
      </c>
      <c r="E90" s="15">
        <v>5200</v>
      </c>
    </row>
    <row r="91" spans="1:5" s="3" customFormat="1" ht="18.75" x14ac:dyDescent="0.3">
      <c r="A91" s="30">
        <v>16</v>
      </c>
      <c r="B91" s="23"/>
      <c r="C91" s="23" t="s">
        <v>39</v>
      </c>
      <c r="D91" s="26" t="s">
        <v>96</v>
      </c>
      <c r="E91" s="15">
        <v>5200</v>
      </c>
    </row>
    <row r="92" spans="1:5" s="3" customFormat="1" ht="18.75" x14ac:dyDescent="0.3">
      <c r="A92" s="30">
        <v>17</v>
      </c>
      <c r="B92" s="23"/>
      <c r="C92" s="23" t="s">
        <v>26</v>
      </c>
      <c r="D92" s="26" t="s">
        <v>96</v>
      </c>
      <c r="E92" s="15">
        <v>5200</v>
      </c>
    </row>
    <row r="93" spans="1:5" s="3" customFormat="1" ht="18.75" x14ac:dyDescent="0.3">
      <c r="A93" s="30">
        <v>18</v>
      </c>
      <c r="B93" s="23"/>
      <c r="C93" s="23" t="s">
        <v>14</v>
      </c>
      <c r="D93" s="26" t="s">
        <v>98</v>
      </c>
      <c r="E93" s="15">
        <v>1750</v>
      </c>
    </row>
    <row r="94" spans="1:5" s="3" customFormat="1" ht="18.75" x14ac:dyDescent="0.3">
      <c r="A94" s="14"/>
      <c r="B94" s="14"/>
      <c r="C94" s="14"/>
      <c r="D94" s="14"/>
      <c r="E94" s="29">
        <f>SUM(E76:E93)</f>
        <v>143350</v>
      </c>
    </row>
    <row r="95" spans="1:5" s="3" customFormat="1" ht="13.5" customHeight="1" x14ac:dyDescent="0.3">
      <c r="A95" s="14"/>
      <c r="B95" s="14"/>
      <c r="C95" s="14"/>
      <c r="D95" s="14"/>
      <c r="E95" s="18"/>
    </row>
    <row r="96" spans="1:5" s="3" customFormat="1" ht="19.5" thickBot="1" x14ac:dyDescent="0.35">
      <c r="A96" s="104" t="s">
        <v>27</v>
      </c>
      <c r="B96" s="104"/>
      <c r="C96" s="104"/>
      <c r="D96" s="104"/>
      <c r="E96" s="104"/>
    </row>
    <row r="97" spans="1:5" s="3" customFormat="1" ht="17.25" customHeight="1" thickBot="1" x14ac:dyDescent="0.35">
      <c r="A97" s="19" t="s">
        <v>1</v>
      </c>
      <c r="B97" s="20" t="s">
        <v>141</v>
      </c>
      <c r="C97" s="20" t="s">
        <v>2</v>
      </c>
      <c r="D97" s="20" t="s">
        <v>3</v>
      </c>
      <c r="E97" s="21" t="s">
        <v>89</v>
      </c>
    </row>
    <row r="98" spans="1:5" s="3" customFormat="1" ht="18.75" x14ac:dyDescent="0.3">
      <c r="A98" s="23">
        <v>1</v>
      </c>
      <c r="B98" s="23"/>
      <c r="C98" s="23" t="s">
        <v>28</v>
      </c>
      <c r="D98" s="64" t="s">
        <v>196</v>
      </c>
      <c r="E98" s="34">
        <v>20000</v>
      </c>
    </row>
    <row r="99" spans="1:5" s="3" customFormat="1" ht="18.75" x14ac:dyDescent="0.3">
      <c r="A99" s="23">
        <v>2</v>
      </c>
      <c r="B99" s="23"/>
      <c r="C99" s="23" t="s">
        <v>29</v>
      </c>
      <c r="D99" s="27" t="s">
        <v>202</v>
      </c>
      <c r="E99" s="15">
        <v>2500</v>
      </c>
    </row>
    <row r="100" spans="1:5" s="3" customFormat="1" ht="18.75" x14ac:dyDescent="0.3">
      <c r="A100" s="23">
        <v>3</v>
      </c>
      <c r="B100" s="23"/>
      <c r="C100" s="23" t="s">
        <v>157</v>
      </c>
      <c r="D100" s="27" t="s">
        <v>202</v>
      </c>
      <c r="E100" s="15">
        <v>2500</v>
      </c>
    </row>
    <row r="101" spans="1:5" s="3" customFormat="1" ht="18.75" x14ac:dyDescent="0.3">
      <c r="A101" s="23">
        <v>4</v>
      </c>
      <c r="B101" s="23"/>
      <c r="C101" s="23" t="s">
        <v>8</v>
      </c>
      <c r="D101" s="26" t="s">
        <v>212</v>
      </c>
      <c r="E101" s="15">
        <v>1500</v>
      </c>
    </row>
    <row r="102" spans="1:5" s="3" customFormat="1" ht="18.75" x14ac:dyDescent="0.3">
      <c r="A102" s="14"/>
      <c r="B102" s="14"/>
      <c r="C102" s="14"/>
      <c r="D102" s="14"/>
      <c r="E102" s="29">
        <f>SUM(E98:E101)</f>
        <v>26500</v>
      </c>
    </row>
    <row r="103" spans="1:5" s="3" customFormat="1" ht="18.75" x14ac:dyDescent="0.3">
      <c r="A103" s="18"/>
      <c r="B103" s="18"/>
      <c r="C103" s="28"/>
      <c r="D103" s="18"/>
      <c r="E103" s="18"/>
    </row>
    <row r="104" spans="1:5" s="3" customFormat="1" ht="18.75" customHeight="1" thickBot="1" x14ac:dyDescent="0.35">
      <c r="A104" s="104" t="s">
        <v>30</v>
      </c>
      <c r="B104" s="104"/>
      <c r="C104" s="104"/>
      <c r="D104" s="104"/>
      <c r="E104" s="104"/>
    </row>
    <row r="105" spans="1:5" s="3" customFormat="1" ht="19.5" thickBot="1" x14ac:dyDescent="0.35">
      <c r="A105" s="19" t="s">
        <v>1</v>
      </c>
      <c r="B105" s="20" t="s">
        <v>141</v>
      </c>
      <c r="C105" s="20" t="s">
        <v>2</v>
      </c>
      <c r="D105" s="20" t="s">
        <v>3</v>
      </c>
      <c r="E105" s="21" t="s">
        <v>89</v>
      </c>
    </row>
    <row r="106" spans="1:5" s="3" customFormat="1" ht="18.75" x14ac:dyDescent="0.3">
      <c r="A106" s="23">
        <v>1</v>
      </c>
      <c r="B106" s="23"/>
      <c r="C106" s="23" t="s">
        <v>31</v>
      </c>
      <c r="D106" s="25" t="s">
        <v>142</v>
      </c>
      <c r="E106" s="15">
        <v>6500</v>
      </c>
    </row>
    <row r="107" spans="1:5" s="3" customFormat="1" ht="18.75" x14ac:dyDescent="0.3">
      <c r="A107" s="23">
        <v>2</v>
      </c>
      <c r="B107" s="23"/>
      <c r="C107" s="23" t="s">
        <v>32</v>
      </c>
      <c r="D107" s="25" t="s">
        <v>101</v>
      </c>
      <c r="E107" s="15">
        <v>2500</v>
      </c>
    </row>
    <row r="108" spans="1:5" s="3" customFormat="1" ht="18.75" x14ac:dyDescent="0.3">
      <c r="A108" s="23">
        <v>3</v>
      </c>
      <c r="B108" s="23"/>
      <c r="C108" s="23" t="s">
        <v>16</v>
      </c>
      <c r="D108" s="25" t="s">
        <v>100</v>
      </c>
      <c r="E108" s="15">
        <v>1100</v>
      </c>
    </row>
    <row r="109" spans="1:5" s="3" customFormat="1" ht="18.75" x14ac:dyDescent="0.3">
      <c r="A109" s="37"/>
      <c r="B109" s="37"/>
      <c r="C109" s="37"/>
      <c r="D109" s="38"/>
      <c r="E109" s="29">
        <f>SUM(E106:E108)</f>
        <v>10100</v>
      </c>
    </row>
    <row r="110" spans="1:5" s="3" customFormat="1" ht="18.75" x14ac:dyDescent="0.3">
      <c r="A110" s="14"/>
      <c r="B110" s="14"/>
      <c r="C110" s="14"/>
      <c r="D110" s="14"/>
    </row>
    <row r="111" spans="1:5" s="3" customFormat="1" ht="19.5" thickBot="1" x14ac:dyDescent="0.35">
      <c r="A111" s="104" t="s">
        <v>33</v>
      </c>
      <c r="B111" s="104"/>
      <c r="C111" s="104"/>
      <c r="D111" s="104"/>
      <c r="E111" s="104"/>
    </row>
    <row r="112" spans="1:5" s="3" customFormat="1" ht="19.5" thickBot="1" x14ac:dyDescent="0.35">
      <c r="A112" s="20" t="s">
        <v>1</v>
      </c>
      <c r="B112" s="20" t="s">
        <v>141</v>
      </c>
      <c r="C112" s="20" t="s">
        <v>2</v>
      </c>
      <c r="D112" s="20" t="s">
        <v>3</v>
      </c>
      <c r="E112" s="21" t="s">
        <v>89</v>
      </c>
    </row>
    <row r="113" spans="1:5" s="3" customFormat="1" ht="18.75" x14ac:dyDescent="0.3">
      <c r="A113" s="100">
        <v>1</v>
      </c>
      <c r="B113" s="30"/>
      <c r="C113" s="30" t="s">
        <v>35</v>
      </c>
      <c r="D113" s="33" t="s">
        <v>102</v>
      </c>
      <c r="E113" s="34">
        <v>15000</v>
      </c>
    </row>
    <row r="114" spans="1:5" s="3" customFormat="1" ht="18.75" x14ac:dyDescent="0.3">
      <c r="A114" s="23">
        <v>2</v>
      </c>
      <c r="B114" s="23"/>
      <c r="C114" s="23" t="s">
        <v>25</v>
      </c>
      <c r="D114" s="85" t="s">
        <v>219</v>
      </c>
      <c r="E114" s="15">
        <v>5200</v>
      </c>
    </row>
    <row r="115" spans="1:5" s="3" customFormat="1" ht="18.75" x14ac:dyDescent="0.3">
      <c r="A115" s="23">
        <v>3</v>
      </c>
      <c r="B115" s="23"/>
      <c r="C115" s="23" t="s">
        <v>34</v>
      </c>
      <c r="D115" s="85" t="s">
        <v>219</v>
      </c>
      <c r="E115" s="15">
        <v>5200</v>
      </c>
    </row>
    <row r="116" spans="1:5" s="3" customFormat="1" ht="18.75" x14ac:dyDescent="0.3">
      <c r="A116" s="14"/>
      <c r="B116" s="14"/>
      <c r="C116" s="14"/>
      <c r="D116" s="39"/>
      <c r="E116" s="35">
        <f>SUM(E113:E115)</f>
        <v>25400</v>
      </c>
    </row>
    <row r="117" spans="1:5" s="3" customFormat="1" ht="18.75" x14ac:dyDescent="0.3">
      <c r="A117" s="14"/>
      <c r="B117" s="14"/>
      <c r="C117" s="14"/>
      <c r="D117" s="39"/>
      <c r="E117" s="35"/>
    </row>
    <row r="118" spans="1:5" s="3" customFormat="1" ht="18.75" x14ac:dyDescent="0.3">
      <c r="A118" s="14"/>
      <c r="B118" s="14"/>
      <c r="C118" s="14"/>
      <c r="D118" s="39"/>
      <c r="E118" s="35"/>
    </row>
    <row r="119" spans="1:5" s="3" customFormat="1" ht="18.75" x14ac:dyDescent="0.3">
      <c r="A119" s="14"/>
      <c r="B119" s="14"/>
      <c r="C119" s="14"/>
      <c r="D119" s="39"/>
      <c r="E119" s="35"/>
    </row>
    <row r="120" spans="1:5" s="3" customFormat="1" ht="18.75" customHeight="1" thickBot="1" x14ac:dyDescent="0.35">
      <c r="A120" s="104" t="s">
        <v>191</v>
      </c>
      <c r="B120" s="104"/>
      <c r="C120" s="104"/>
      <c r="D120" s="104"/>
      <c r="E120" s="104"/>
    </row>
    <row r="121" spans="1:5" s="3" customFormat="1" ht="19.5" thickBot="1" x14ac:dyDescent="0.35">
      <c r="A121" s="19" t="s">
        <v>1</v>
      </c>
      <c r="B121" s="19" t="s">
        <v>141</v>
      </c>
      <c r="C121" s="20" t="s">
        <v>2</v>
      </c>
      <c r="D121" s="20" t="s">
        <v>3</v>
      </c>
      <c r="E121" s="21" t="s">
        <v>89</v>
      </c>
    </row>
    <row r="122" spans="1:5" s="3" customFormat="1" ht="18.75" x14ac:dyDescent="0.3">
      <c r="A122" s="30">
        <v>1</v>
      </c>
      <c r="B122" s="30"/>
      <c r="C122" s="30" t="s">
        <v>36</v>
      </c>
      <c r="D122" s="71" t="s">
        <v>190</v>
      </c>
      <c r="E122" s="96">
        <v>125000</v>
      </c>
    </row>
    <row r="123" spans="1:5" s="3" customFormat="1" ht="18.75" x14ac:dyDescent="0.3">
      <c r="A123" s="23">
        <v>2</v>
      </c>
      <c r="B123" s="23"/>
      <c r="C123" s="23" t="s">
        <v>165</v>
      </c>
      <c r="D123" s="44" t="s">
        <v>104</v>
      </c>
      <c r="E123" s="9">
        <v>60000</v>
      </c>
    </row>
    <row r="124" spans="1:5" s="3" customFormat="1" ht="18.75" x14ac:dyDescent="0.3">
      <c r="A124" s="23">
        <v>3</v>
      </c>
      <c r="B124" s="23"/>
      <c r="C124" s="23" t="s">
        <v>7</v>
      </c>
      <c r="D124" s="41" t="s">
        <v>105</v>
      </c>
      <c r="E124" s="9">
        <v>60000</v>
      </c>
    </row>
    <row r="125" spans="1:5" s="3" customFormat="1" ht="18.75" x14ac:dyDescent="0.3">
      <c r="A125" s="23"/>
      <c r="B125" s="23"/>
      <c r="C125" s="8" t="s">
        <v>45</v>
      </c>
      <c r="D125" s="99" t="s">
        <v>262</v>
      </c>
      <c r="E125" s="9">
        <v>30000</v>
      </c>
    </row>
    <row r="126" spans="1:5" s="3" customFormat="1" ht="18.75" x14ac:dyDescent="0.3">
      <c r="A126" s="23">
        <v>4</v>
      </c>
      <c r="B126" s="23"/>
      <c r="C126" s="23" t="s">
        <v>37</v>
      </c>
      <c r="D126" s="25" t="s">
        <v>184</v>
      </c>
      <c r="E126" s="9">
        <v>40000</v>
      </c>
    </row>
    <row r="127" spans="1:5" s="3" customFormat="1" ht="18.75" x14ac:dyDescent="0.3">
      <c r="A127" s="23">
        <v>5</v>
      </c>
      <c r="B127" s="23"/>
      <c r="C127" s="23" t="s">
        <v>16</v>
      </c>
      <c r="D127" s="25" t="s">
        <v>103</v>
      </c>
      <c r="E127" s="9">
        <v>25000</v>
      </c>
    </row>
    <row r="128" spans="1:5" s="3" customFormat="1" ht="18.75" x14ac:dyDescent="0.3">
      <c r="A128" s="23">
        <v>6</v>
      </c>
      <c r="B128" s="23"/>
      <c r="C128" s="23" t="s">
        <v>45</v>
      </c>
      <c r="D128" s="25" t="s">
        <v>161</v>
      </c>
      <c r="E128" s="9">
        <v>25000</v>
      </c>
    </row>
    <row r="129" spans="1:5" s="3" customFormat="1" ht="18.75" x14ac:dyDescent="0.3">
      <c r="A129" s="23">
        <v>8</v>
      </c>
      <c r="B129" s="23"/>
      <c r="C129" s="23" t="s">
        <v>26</v>
      </c>
      <c r="D129" s="85" t="s">
        <v>224</v>
      </c>
      <c r="E129" s="9">
        <v>25000</v>
      </c>
    </row>
    <row r="130" spans="1:5" s="3" customFormat="1" ht="18.75" x14ac:dyDescent="0.3">
      <c r="A130" s="23">
        <v>9</v>
      </c>
      <c r="B130" s="23"/>
      <c r="C130" s="23" t="s">
        <v>9</v>
      </c>
      <c r="D130" s="44" t="s">
        <v>222</v>
      </c>
      <c r="E130" s="24">
        <v>40000</v>
      </c>
    </row>
    <row r="131" spans="1:5" s="3" customFormat="1" ht="18.75" x14ac:dyDescent="0.3">
      <c r="A131" s="23">
        <v>10</v>
      </c>
      <c r="B131" s="23"/>
      <c r="C131" s="17" t="s">
        <v>9</v>
      </c>
      <c r="D131" s="64" t="s">
        <v>64</v>
      </c>
      <c r="E131" s="9">
        <v>9500</v>
      </c>
    </row>
    <row r="132" spans="1:5" s="3" customFormat="1" ht="18.75" x14ac:dyDescent="0.3">
      <c r="A132" s="23">
        <v>12</v>
      </c>
      <c r="B132" s="23"/>
      <c r="C132" s="23" t="s">
        <v>18</v>
      </c>
      <c r="D132" s="44" t="s">
        <v>223</v>
      </c>
      <c r="E132" s="24">
        <v>20000</v>
      </c>
    </row>
    <row r="133" spans="1:5" s="3" customFormat="1" ht="18.75" x14ac:dyDescent="0.3">
      <c r="A133" s="14"/>
      <c r="B133" s="14"/>
      <c r="C133" s="14"/>
      <c r="D133" s="39"/>
      <c r="E133" s="29">
        <f>SUM(E122:E132)</f>
        <v>459500</v>
      </c>
    </row>
    <row r="134" spans="1:5" s="3" customFormat="1" ht="21.75" customHeight="1" thickBot="1" x14ac:dyDescent="0.35">
      <c r="A134" s="104" t="s">
        <v>38</v>
      </c>
      <c r="B134" s="104"/>
      <c r="C134" s="104"/>
      <c r="D134" s="104"/>
      <c r="E134" s="18"/>
    </row>
    <row r="135" spans="1:5" s="3" customFormat="1" ht="21" customHeight="1" thickBot="1" x14ac:dyDescent="0.35">
      <c r="A135" s="19" t="s">
        <v>1</v>
      </c>
      <c r="B135" s="20" t="s">
        <v>141</v>
      </c>
      <c r="C135" s="20" t="s">
        <v>2</v>
      </c>
      <c r="D135" s="20" t="s">
        <v>3</v>
      </c>
      <c r="E135" s="21" t="s">
        <v>89</v>
      </c>
    </row>
    <row r="136" spans="1:5" s="3" customFormat="1" ht="21" customHeight="1" x14ac:dyDescent="0.3">
      <c r="A136" s="30">
        <v>1</v>
      </c>
      <c r="B136" s="30"/>
      <c r="C136" s="30" t="s">
        <v>15</v>
      </c>
      <c r="D136" s="33" t="s">
        <v>215</v>
      </c>
      <c r="E136" s="15">
        <v>30000</v>
      </c>
    </row>
    <row r="137" spans="1:5" s="3" customFormat="1" ht="21" customHeight="1" x14ac:dyDescent="0.3">
      <c r="A137" s="23">
        <v>2</v>
      </c>
      <c r="B137" s="23"/>
      <c r="C137" s="23" t="s">
        <v>7</v>
      </c>
      <c r="D137" s="63" t="s">
        <v>180</v>
      </c>
      <c r="E137" s="15">
        <v>9500</v>
      </c>
    </row>
    <row r="138" spans="1:5" s="3" customFormat="1" ht="21" customHeight="1" x14ac:dyDescent="0.3">
      <c r="A138" s="14"/>
      <c r="B138" s="14"/>
      <c r="C138" s="14"/>
      <c r="D138" s="39"/>
      <c r="E138" s="35">
        <f>SUM(E136:E137)</f>
        <v>39500</v>
      </c>
    </row>
    <row r="139" spans="1:5" s="3" customFormat="1" ht="13.5" customHeight="1" x14ac:dyDescent="0.3">
      <c r="A139" s="14"/>
      <c r="B139" s="14"/>
      <c r="C139" s="14"/>
      <c r="D139" s="39"/>
      <c r="E139" s="35"/>
    </row>
    <row r="140" spans="1:5" s="3" customFormat="1" ht="21" customHeight="1" thickBot="1" x14ac:dyDescent="0.35">
      <c r="A140" s="103" t="s">
        <v>210</v>
      </c>
      <c r="B140" s="103"/>
      <c r="C140" s="103"/>
      <c r="D140" s="103"/>
      <c r="E140" s="103"/>
    </row>
    <row r="141" spans="1:5" s="3" customFormat="1" ht="18.75" customHeight="1" thickBot="1" x14ac:dyDescent="0.35">
      <c r="A141" s="42" t="s">
        <v>1</v>
      </c>
      <c r="B141" s="82" t="s">
        <v>141</v>
      </c>
      <c r="C141" s="82" t="s">
        <v>2</v>
      </c>
      <c r="D141" s="82" t="s">
        <v>3</v>
      </c>
      <c r="E141" s="83" t="s">
        <v>89</v>
      </c>
    </row>
    <row r="142" spans="1:5" s="3" customFormat="1" ht="18.75" customHeight="1" x14ac:dyDescent="0.3">
      <c r="A142" s="68">
        <v>1</v>
      </c>
      <c r="B142" s="68"/>
      <c r="C142" s="70" t="s">
        <v>6</v>
      </c>
      <c r="D142" s="72" t="s">
        <v>207</v>
      </c>
      <c r="E142" s="9">
        <v>11200</v>
      </c>
    </row>
    <row r="143" spans="1:5" s="3" customFormat="1" ht="18.75" customHeight="1" x14ac:dyDescent="0.3">
      <c r="A143" s="81">
        <v>1</v>
      </c>
      <c r="B143" s="81"/>
      <c r="C143" s="70" t="s">
        <v>15</v>
      </c>
      <c r="D143" s="72" t="s">
        <v>208</v>
      </c>
      <c r="E143" s="9">
        <v>5200</v>
      </c>
    </row>
    <row r="144" spans="1:5" s="3" customFormat="1" ht="18.75" customHeight="1" x14ac:dyDescent="0.3">
      <c r="A144" s="81">
        <v>3</v>
      </c>
      <c r="B144" s="81"/>
      <c r="C144" s="70" t="s">
        <v>15</v>
      </c>
      <c r="D144" s="72" t="s">
        <v>209</v>
      </c>
      <c r="E144" s="9">
        <v>5200</v>
      </c>
    </row>
    <row r="145" spans="1:5" s="3" customFormat="1" ht="18.75" customHeight="1" x14ac:dyDescent="0.3">
      <c r="A145" s="81">
        <v>4</v>
      </c>
      <c r="B145" s="81"/>
      <c r="C145" s="70" t="s">
        <v>8</v>
      </c>
      <c r="D145" s="72" t="s">
        <v>209</v>
      </c>
      <c r="E145" s="9">
        <v>5200</v>
      </c>
    </row>
    <row r="146" spans="1:5" s="3" customFormat="1" ht="18.75" customHeight="1" x14ac:dyDescent="0.3">
      <c r="A146" s="39"/>
      <c r="B146" s="39"/>
      <c r="C146" s="14"/>
      <c r="D146" s="39"/>
      <c r="E146" s="29">
        <f>SUM(E142:E145)</f>
        <v>26800</v>
      </c>
    </row>
    <row r="147" spans="1:5" s="3" customFormat="1" ht="18.75" customHeight="1" x14ac:dyDescent="0.3">
      <c r="A147" s="39"/>
      <c r="B147" s="39"/>
      <c r="C147" s="14"/>
      <c r="D147" s="39"/>
      <c r="E147" s="29"/>
    </row>
    <row r="148" spans="1:5" s="3" customFormat="1" ht="18.75" customHeight="1" x14ac:dyDescent="0.3">
      <c r="A148" s="39"/>
      <c r="B148" s="39"/>
      <c r="C148" s="14"/>
      <c r="D148" s="39"/>
      <c r="E148" s="29"/>
    </row>
    <row r="149" spans="1:5" s="3" customFormat="1" ht="18.75" customHeight="1" x14ac:dyDescent="0.3">
      <c r="A149" s="39"/>
      <c r="B149" s="39"/>
      <c r="C149" s="14"/>
      <c r="D149" s="39"/>
      <c r="E149" s="29"/>
    </row>
    <row r="150" spans="1:5" s="3" customFormat="1" ht="26.25" customHeight="1" thickBot="1" x14ac:dyDescent="0.35">
      <c r="A150" s="104" t="s">
        <v>40</v>
      </c>
      <c r="B150" s="104"/>
      <c r="C150" s="104"/>
      <c r="D150" s="104"/>
      <c r="E150" s="18"/>
    </row>
    <row r="151" spans="1:5" s="3" customFormat="1" ht="26.25" customHeight="1" thickBot="1" x14ac:dyDescent="0.35">
      <c r="A151" s="42" t="s">
        <v>1</v>
      </c>
      <c r="B151" s="20" t="s">
        <v>141</v>
      </c>
      <c r="C151" s="20" t="s">
        <v>2</v>
      </c>
      <c r="D151" s="20" t="s">
        <v>3</v>
      </c>
      <c r="E151" s="21" t="s">
        <v>89</v>
      </c>
    </row>
    <row r="152" spans="1:5" s="3" customFormat="1" ht="26.25" customHeight="1" x14ac:dyDescent="0.3">
      <c r="A152" s="68">
        <v>1</v>
      </c>
      <c r="B152" s="68"/>
      <c r="C152" s="30" t="s">
        <v>5</v>
      </c>
      <c r="D152" s="25" t="s">
        <v>158</v>
      </c>
      <c r="E152" s="24">
        <v>70000</v>
      </c>
    </row>
    <row r="153" spans="1:5" s="3" customFormat="1" ht="18.75" x14ac:dyDescent="0.25">
      <c r="A153" s="70">
        <v>2</v>
      </c>
      <c r="B153" s="70"/>
      <c r="C153" s="70" t="s">
        <v>165</v>
      </c>
      <c r="D153" s="71" t="s">
        <v>107</v>
      </c>
      <c r="E153" s="9">
        <v>25000</v>
      </c>
    </row>
    <row r="154" spans="1:5" s="3" customFormat="1" ht="26.25" customHeight="1" x14ac:dyDescent="0.3">
      <c r="A154" s="68">
        <v>3</v>
      </c>
      <c r="B154" s="30"/>
      <c r="C154" s="30" t="s">
        <v>31</v>
      </c>
      <c r="D154" s="33" t="s">
        <v>106</v>
      </c>
      <c r="E154" s="15">
        <v>15000</v>
      </c>
    </row>
    <row r="155" spans="1:5" s="3" customFormat="1" ht="26.25" customHeight="1" x14ac:dyDescent="0.3">
      <c r="A155" s="70">
        <v>4</v>
      </c>
      <c r="B155" s="30"/>
      <c r="C155" s="70" t="s">
        <v>166</v>
      </c>
      <c r="D155" s="8" t="s">
        <v>211</v>
      </c>
      <c r="E155" s="10">
        <v>5200</v>
      </c>
    </row>
    <row r="156" spans="1:5" s="3" customFormat="1" ht="26.25" customHeight="1" x14ac:dyDescent="0.3">
      <c r="A156" s="68">
        <v>5</v>
      </c>
      <c r="B156" s="30"/>
      <c r="C156" s="30" t="s">
        <v>34</v>
      </c>
      <c r="D156" s="33" t="s">
        <v>108</v>
      </c>
      <c r="E156" s="15">
        <v>1100</v>
      </c>
    </row>
    <row r="157" spans="1:5" s="3" customFormat="1" ht="26.25" customHeight="1" x14ac:dyDescent="0.3">
      <c r="A157" s="39"/>
      <c r="B157" s="39"/>
      <c r="C157" s="14"/>
      <c r="D157" s="39"/>
      <c r="E157" s="35">
        <f>SUM(E152:E156)</f>
        <v>116300</v>
      </c>
    </row>
    <row r="158" spans="1:5" s="3" customFormat="1" ht="18.75" customHeight="1" thickBot="1" x14ac:dyDescent="0.35">
      <c r="A158" s="103" t="s">
        <v>251</v>
      </c>
      <c r="B158" s="103"/>
      <c r="C158" s="103"/>
      <c r="D158" s="103"/>
      <c r="E158" s="18"/>
    </row>
    <row r="159" spans="1:5" s="3" customFormat="1" ht="18.75" customHeight="1" thickBot="1" x14ac:dyDescent="0.35">
      <c r="A159" s="20" t="s">
        <v>1</v>
      </c>
      <c r="B159" s="20" t="s">
        <v>141</v>
      </c>
      <c r="C159" s="20" t="s">
        <v>2</v>
      </c>
      <c r="D159" s="20" t="s">
        <v>3</v>
      </c>
      <c r="E159" s="21" t="s">
        <v>89</v>
      </c>
    </row>
    <row r="160" spans="1:5" s="3" customFormat="1" ht="18.75" customHeight="1" x14ac:dyDescent="0.3">
      <c r="A160" s="30">
        <v>1</v>
      </c>
      <c r="B160" s="30"/>
      <c r="C160" s="70" t="s">
        <v>232</v>
      </c>
      <c r="D160" s="33" t="s">
        <v>233</v>
      </c>
      <c r="E160" s="96">
        <v>140000</v>
      </c>
    </row>
    <row r="161" spans="1:5" s="3" customFormat="1" ht="18.75" customHeight="1" x14ac:dyDescent="0.3">
      <c r="A161" s="23">
        <v>2</v>
      </c>
      <c r="B161" s="23"/>
      <c r="C161" s="6" t="s">
        <v>5</v>
      </c>
      <c r="D161" s="26" t="s">
        <v>87</v>
      </c>
      <c r="E161" s="9">
        <v>50000</v>
      </c>
    </row>
    <row r="162" spans="1:5" s="3" customFormat="1" ht="18.75" customHeight="1" x14ac:dyDescent="0.3">
      <c r="A162" s="23">
        <v>3</v>
      </c>
      <c r="B162" s="23"/>
      <c r="C162" s="6" t="s">
        <v>162</v>
      </c>
      <c r="D162" s="26" t="s">
        <v>88</v>
      </c>
      <c r="E162" s="9">
        <v>30000</v>
      </c>
    </row>
    <row r="163" spans="1:5" s="3" customFormat="1" ht="18.75" customHeight="1" x14ac:dyDescent="0.3">
      <c r="A163" s="23">
        <v>4</v>
      </c>
      <c r="B163" s="23"/>
      <c r="C163" s="6" t="s">
        <v>162</v>
      </c>
      <c r="D163" s="87" t="s">
        <v>235</v>
      </c>
      <c r="E163" s="98">
        <v>25000</v>
      </c>
    </row>
    <row r="164" spans="1:5" s="3" customFormat="1" ht="18.75" customHeight="1" x14ac:dyDescent="0.3">
      <c r="A164" s="23">
        <v>5</v>
      </c>
      <c r="B164" s="23"/>
      <c r="C164" s="6" t="s">
        <v>5</v>
      </c>
      <c r="D164" s="72" t="s">
        <v>204</v>
      </c>
      <c r="E164" s="9">
        <v>20000</v>
      </c>
    </row>
    <row r="165" spans="1:5" s="3" customFormat="1" ht="18.75" customHeight="1" x14ac:dyDescent="0.3">
      <c r="A165" s="23">
        <v>7</v>
      </c>
      <c r="B165" s="23"/>
      <c r="C165" s="23" t="s">
        <v>28</v>
      </c>
      <c r="D165" s="26" t="s">
        <v>144</v>
      </c>
      <c r="E165" s="15">
        <v>9500</v>
      </c>
    </row>
    <row r="166" spans="1:5" s="3" customFormat="1" ht="18.75" customHeight="1" x14ac:dyDescent="0.3">
      <c r="A166" s="23">
        <v>9</v>
      </c>
      <c r="B166" s="23"/>
      <c r="C166" s="23" t="s">
        <v>45</v>
      </c>
      <c r="D166" s="26" t="s">
        <v>110</v>
      </c>
      <c r="E166" s="15">
        <v>2500</v>
      </c>
    </row>
    <row r="167" spans="1:5" s="3" customFormat="1" ht="18.75" customHeight="1" x14ac:dyDescent="0.3">
      <c r="A167" s="23">
        <v>10</v>
      </c>
      <c r="B167" s="23"/>
      <c r="C167" s="23" t="s">
        <v>14</v>
      </c>
      <c r="D167" s="26" t="s">
        <v>111</v>
      </c>
      <c r="E167" s="15">
        <v>1750</v>
      </c>
    </row>
    <row r="168" spans="1:5" s="3" customFormat="1" ht="18.75" customHeight="1" x14ac:dyDescent="0.3">
      <c r="A168" s="23">
        <v>11</v>
      </c>
      <c r="B168" s="23"/>
      <c r="C168" s="23" t="s">
        <v>14</v>
      </c>
      <c r="D168" s="26" t="s">
        <v>109</v>
      </c>
      <c r="E168" s="15">
        <v>15000</v>
      </c>
    </row>
    <row r="169" spans="1:5" s="3" customFormat="1" ht="18.75" customHeight="1" x14ac:dyDescent="0.3">
      <c r="A169" s="23">
        <v>12</v>
      </c>
      <c r="B169" s="23"/>
      <c r="C169" s="23" t="s">
        <v>14</v>
      </c>
      <c r="D169" s="26" t="s">
        <v>112</v>
      </c>
      <c r="E169" s="15">
        <v>1100</v>
      </c>
    </row>
    <row r="170" spans="1:5" s="3" customFormat="1" ht="18.75" customHeight="1" x14ac:dyDescent="0.3">
      <c r="A170" s="23">
        <v>13</v>
      </c>
      <c r="B170" s="23"/>
      <c r="C170" s="23" t="s">
        <v>45</v>
      </c>
      <c r="D170" s="26" t="s">
        <v>111</v>
      </c>
      <c r="E170" s="15">
        <v>1750</v>
      </c>
    </row>
    <row r="171" spans="1:5" s="3" customFormat="1" ht="18.75" customHeight="1" x14ac:dyDescent="0.3">
      <c r="A171" s="23">
        <v>14</v>
      </c>
      <c r="B171" s="23"/>
      <c r="C171" s="23" t="s">
        <v>14</v>
      </c>
      <c r="D171" s="26" t="s">
        <v>113</v>
      </c>
      <c r="E171" s="15">
        <v>1200</v>
      </c>
    </row>
    <row r="172" spans="1:5" s="3" customFormat="1" ht="18.75" customHeight="1" x14ac:dyDescent="0.3">
      <c r="A172" s="23">
        <v>16</v>
      </c>
      <c r="B172" s="23"/>
      <c r="C172" s="23" t="s">
        <v>8</v>
      </c>
      <c r="D172" s="26" t="s">
        <v>114</v>
      </c>
      <c r="E172" s="15">
        <v>1000</v>
      </c>
    </row>
    <row r="173" spans="1:5" s="3" customFormat="1" ht="18.75" customHeight="1" x14ac:dyDescent="0.3">
      <c r="A173" s="37"/>
      <c r="B173" s="37"/>
      <c r="C173" s="37"/>
      <c r="D173" s="38"/>
      <c r="E173" s="29">
        <f>SUM(E160:E172)</f>
        <v>298800</v>
      </c>
    </row>
    <row r="174" spans="1:5" s="3" customFormat="1" ht="21" customHeight="1" thickBot="1" x14ac:dyDescent="0.35">
      <c r="A174" s="104" t="s">
        <v>41</v>
      </c>
      <c r="B174" s="104"/>
      <c r="C174" s="104"/>
      <c r="D174" s="104"/>
      <c r="E174" s="104"/>
    </row>
    <row r="175" spans="1:5" s="3" customFormat="1" ht="21" customHeight="1" thickBot="1" x14ac:dyDescent="0.35">
      <c r="A175" s="20" t="s">
        <v>1</v>
      </c>
      <c r="B175" s="20" t="s">
        <v>141</v>
      </c>
      <c r="C175" s="20" t="s">
        <v>2</v>
      </c>
      <c r="D175" s="20" t="s">
        <v>3</v>
      </c>
      <c r="E175" s="21" t="s">
        <v>89</v>
      </c>
    </row>
    <row r="176" spans="1:5" s="3" customFormat="1" ht="37.5" x14ac:dyDescent="0.25">
      <c r="A176" s="6">
        <v>1</v>
      </c>
      <c r="B176" s="6"/>
      <c r="C176" s="6" t="s">
        <v>6</v>
      </c>
      <c r="D176" s="64" t="s">
        <v>181</v>
      </c>
      <c r="E176" s="69">
        <v>35000</v>
      </c>
    </row>
    <row r="177" spans="1:5" s="3" customFormat="1" ht="21" customHeight="1" x14ac:dyDescent="0.3">
      <c r="A177" s="23">
        <v>2</v>
      </c>
      <c r="B177" s="23"/>
      <c r="C177" s="23" t="s">
        <v>157</v>
      </c>
      <c r="D177" s="26" t="s">
        <v>114</v>
      </c>
      <c r="E177" s="15">
        <v>1000</v>
      </c>
    </row>
    <row r="178" spans="1:5" s="3" customFormat="1" ht="21" customHeight="1" x14ac:dyDescent="0.3">
      <c r="A178" s="6">
        <v>3</v>
      </c>
      <c r="B178" s="23"/>
      <c r="C178" s="23" t="s">
        <v>25</v>
      </c>
      <c r="D178" s="26" t="s">
        <v>115</v>
      </c>
      <c r="E178" s="15">
        <v>750</v>
      </c>
    </row>
    <row r="179" spans="1:5" s="3" customFormat="1" ht="21" customHeight="1" x14ac:dyDescent="0.3">
      <c r="A179" s="23">
        <v>4</v>
      </c>
      <c r="B179" s="23"/>
      <c r="C179" s="23" t="s">
        <v>25</v>
      </c>
      <c r="D179" s="26" t="s">
        <v>115</v>
      </c>
      <c r="E179" s="15">
        <v>750</v>
      </c>
    </row>
    <row r="180" spans="1:5" s="3" customFormat="1" ht="21" customHeight="1" x14ac:dyDescent="0.3">
      <c r="A180" s="6">
        <v>5</v>
      </c>
      <c r="B180" s="23"/>
      <c r="C180" s="23" t="s">
        <v>240</v>
      </c>
      <c r="D180" s="26" t="s">
        <v>115</v>
      </c>
      <c r="E180" s="15">
        <v>750</v>
      </c>
    </row>
    <row r="181" spans="1:5" s="3" customFormat="1" ht="21" customHeight="1" x14ac:dyDescent="0.3">
      <c r="A181" s="23">
        <v>6</v>
      </c>
      <c r="B181" s="23"/>
      <c r="C181" s="23" t="s">
        <v>240</v>
      </c>
      <c r="D181" s="26" t="s">
        <v>115</v>
      </c>
      <c r="E181" s="15">
        <v>750</v>
      </c>
    </row>
    <row r="182" spans="1:5" s="3" customFormat="1" ht="21" customHeight="1" x14ac:dyDescent="0.3">
      <c r="A182" s="6">
        <v>7</v>
      </c>
      <c r="B182" s="23"/>
      <c r="C182" s="23" t="s">
        <v>240</v>
      </c>
      <c r="D182" s="26" t="s">
        <v>116</v>
      </c>
      <c r="E182" s="15">
        <v>1000</v>
      </c>
    </row>
    <row r="183" spans="1:5" s="3" customFormat="1" ht="21" customHeight="1" x14ac:dyDescent="0.3">
      <c r="A183" s="23">
        <v>8</v>
      </c>
      <c r="B183" s="23"/>
      <c r="C183" s="23" t="s">
        <v>25</v>
      </c>
      <c r="D183" s="26" t="s">
        <v>115</v>
      </c>
      <c r="E183" s="15">
        <v>750</v>
      </c>
    </row>
    <row r="184" spans="1:5" s="3" customFormat="1" ht="21" customHeight="1" x14ac:dyDescent="0.3">
      <c r="A184" s="6">
        <v>9</v>
      </c>
      <c r="B184" s="23"/>
      <c r="C184" s="23" t="s">
        <v>240</v>
      </c>
      <c r="D184" s="26" t="s">
        <v>117</v>
      </c>
      <c r="E184" s="15">
        <v>2500</v>
      </c>
    </row>
    <row r="185" spans="1:5" s="3" customFormat="1" ht="21" customHeight="1" x14ac:dyDescent="0.3">
      <c r="A185" s="23">
        <v>10</v>
      </c>
      <c r="B185" s="23"/>
      <c r="C185" s="23" t="s">
        <v>240</v>
      </c>
      <c r="D185" s="26" t="s">
        <v>117</v>
      </c>
      <c r="E185" s="15">
        <v>2500</v>
      </c>
    </row>
    <row r="186" spans="1:5" s="3" customFormat="1" ht="21" customHeight="1" x14ac:dyDescent="0.3">
      <c r="A186" s="6">
        <v>11</v>
      </c>
      <c r="B186" s="23"/>
      <c r="C186" s="23" t="s">
        <v>39</v>
      </c>
      <c r="D186" s="27" t="s">
        <v>114</v>
      </c>
      <c r="E186" s="15">
        <v>1000</v>
      </c>
    </row>
    <row r="187" spans="1:5" s="3" customFormat="1" ht="21" customHeight="1" x14ac:dyDescent="0.3">
      <c r="A187" s="23">
        <v>12</v>
      </c>
      <c r="B187" s="23"/>
      <c r="C187" s="23" t="s">
        <v>39</v>
      </c>
      <c r="D187" s="26" t="s">
        <v>115</v>
      </c>
      <c r="E187" s="15">
        <v>750</v>
      </c>
    </row>
    <row r="188" spans="1:5" s="3" customFormat="1" ht="21" customHeight="1" x14ac:dyDescent="0.3">
      <c r="A188" s="6">
        <v>13</v>
      </c>
      <c r="B188" s="23"/>
      <c r="C188" s="23" t="s">
        <v>42</v>
      </c>
      <c r="D188" s="26" t="s">
        <v>115</v>
      </c>
      <c r="E188" s="15">
        <v>750</v>
      </c>
    </row>
    <row r="189" spans="1:5" s="3" customFormat="1" ht="21" customHeight="1" x14ac:dyDescent="0.3">
      <c r="A189" s="23">
        <v>14</v>
      </c>
      <c r="B189" s="23"/>
      <c r="C189" s="23" t="s">
        <v>42</v>
      </c>
      <c r="D189" s="26" t="s">
        <v>115</v>
      </c>
      <c r="E189" s="15">
        <v>750</v>
      </c>
    </row>
    <row r="190" spans="1:5" s="3" customFormat="1" ht="21" customHeight="1" x14ac:dyDescent="0.3">
      <c r="A190" s="6">
        <v>15</v>
      </c>
      <c r="B190" s="23"/>
      <c r="C190" s="23" t="s">
        <v>42</v>
      </c>
      <c r="D190" s="26" t="s">
        <v>115</v>
      </c>
      <c r="E190" s="15">
        <v>750</v>
      </c>
    </row>
    <row r="191" spans="1:5" s="3" customFormat="1" ht="21" customHeight="1" x14ac:dyDescent="0.3">
      <c r="A191" s="23">
        <v>16</v>
      </c>
      <c r="B191" s="23"/>
      <c r="C191" s="23" t="s">
        <v>42</v>
      </c>
      <c r="D191" s="26" t="s">
        <v>115</v>
      </c>
      <c r="E191" s="15">
        <v>750</v>
      </c>
    </row>
    <row r="192" spans="1:5" s="3" customFormat="1" ht="21" customHeight="1" x14ac:dyDescent="0.3">
      <c r="A192" s="6">
        <v>17</v>
      </c>
      <c r="B192" s="23"/>
      <c r="C192" s="23" t="s">
        <v>42</v>
      </c>
      <c r="D192" s="26" t="s">
        <v>115</v>
      </c>
      <c r="E192" s="15">
        <v>750</v>
      </c>
    </row>
    <row r="193" spans="1:5" s="3" customFormat="1" ht="21" customHeight="1" x14ac:dyDescent="0.3">
      <c r="A193" s="23">
        <v>18</v>
      </c>
      <c r="B193" s="23"/>
      <c r="C193" s="23" t="s">
        <v>42</v>
      </c>
      <c r="D193" s="26" t="s">
        <v>115</v>
      </c>
      <c r="E193" s="15">
        <v>750</v>
      </c>
    </row>
    <row r="194" spans="1:5" s="3" customFormat="1" ht="21" customHeight="1" x14ac:dyDescent="0.3">
      <c r="A194" s="6">
        <v>19</v>
      </c>
      <c r="B194" s="23"/>
      <c r="C194" s="23" t="s">
        <v>43</v>
      </c>
      <c r="D194" s="26" t="s">
        <v>115</v>
      </c>
      <c r="E194" s="15">
        <v>750</v>
      </c>
    </row>
    <row r="195" spans="1:5" s="3" customFormat="1" ht="21" customHeight="1" x14ac:dyDescent="0.3">
      <c r="A195" s="23">
        <v>20</v>
      </c>
      <c r="B195" s="23"/>
      <c r="C195" s="23" t="s">
        <v>42</v>
      </c>
      <c r="D195" s="26" t="s">
        <v>115</v>
      </c>
      <c r="E195" s="15">
        <v>750</v>
      </c>
    </row>
    <row r="196" spans="1:5" s="3" customFormat="1" ht="21" customHeight="1" x14ac:dyDescent="0.3">
      <c r="A196" s="6">
        <v>21</v>
      </c>
      <c r="B196" s="23"/>
      <c r="C196" s="23" t="s">
        <v>39</v>
      </c>
      <c r="D196" s="26" t="s">
        <v>115</v>
      </c>
      <c r="E196" s="15">
        <v>750</v>
      </c>
    </row>
    <row r="197" spans="1:5" s="3" customFormat="1" ht="21" customHeight="1" x14ac:dyDescent="0.3">
      <c r="A197" s="23">
        <v>22</v>
      </c>
      <c r="B197" s="23"/>
      <c r="C197" s="23" t="s">
        <v>42</v>
      </c>
      <c r="D197" s="27" t="s">
        <v>114</v>
      </c>
      <c r="E197" s="15">
        <v>1000</v>
      </c>
    </row>
    <row r="198" spans="1:5" s="3" customFormat="1" ht="21" customHeight="1" x14ac:dyDescent="0.3">
      <c r="A198" s="6">
        <v>23</v>
      </c>
      <c r="B198" s="23"/>
      <c r="C198" s="23" t="s">
        <v>42</v>
      </c>
      <c r="D198" s="27" t="s">
        <v>114</v>
      </c>
      <c r="E198" s="15">
        <v>1000</v>
      </c>
    </row>
    <row r="199" spans="1:5" s="3" customFormat="1" ht="21" customHeight="1" x14ac:dyDescent="0.3">
      <c r="A199" s="37"/>
      <c r="B199" s="37"/>
      <c r="C199" s="37"/>
      <c r="D199" s="38"/>
      <c r="E199" s="58">
        <f>SUM(E176:E198)</f>
        <v>56250</v>
      </c>
    </row>
    <row r="200" spans="1:5" s="3" customFormat="1" ht="21" customHeight="1" x14ac:dyDescent="0.3">
      <c r="A200" s="37"/>
      <c r="B200" s="37"/>
      <c r="C200" s="37"/>
      <c r="D200" s="38"/>
      <c r="E200" s="58"/>
    </row>
    <row r="201" spans="1:5" s="3" customFormat="1" ht="18.75" customHeight="1" thickBot="1" x14ac:dyDescent="0.35">
      <c r="A201" s="104" t="s">
        <v>197</v>
      </c>
      <c r="B201" s="104"/>
      <c r="C201" s="104"/>
      <c r="D201" s="104"/>
      <c r="E201" s="104"/>
    </row>
    <row r="202" spans="1:5" s="3" customFormat="1" ht="18" customHeight="1" thickBot="1" x14ac:dyDescent="0.35">
      <c r="A202" s="20" t="s">
        <v>1</v>
      </c>
      <c r="B202" s="20" t="s">
        <v>141</v>
      </c>
      <c r="C202" s="20" t="s">
        <v>2</v>
      </c>
      <c r="D202" s="20" t="s">
        <v>3</v>
      </c>
      <c r="E202" s="21" t="s">
        <v>89</v>
      </c>
    </row>
    <row r="203" spans="1:5" s="3" customFormat="1" ht="18" customHeight="1" x14ac:dyDescent="0.3">
      <c r="A203" s="23"/>
      <c r="B203" s="23"/>
      <c r="C203" s="23" t="s">
        <v>198</v>
      </c>
      <c r="D203" s="44" t="s">
        <v>183</v>
      </c>
      <c r="E203" s="24">
        <v>5200</v>
      </c>
    </row>
    <row r="204" spans="1:5" s="3" customFormat="1" ht="18" customHeight="1" x14ac:dyDescent="0.3">
      <c r="A204" s="23"/>
      <c r="B204" s="23"/>
      <c r="C204" s="23" t="s">
        <v>6</v>
      </c>
      <c r="D204" s="44" t="s">
        <v>183</v>
      </c>
      <c r="E204" s="24">
        <v>5200</v>
      </c>
    </row>
    <row r="205" spans="1:5" s="3" customFormat="1" ht="18" customHeight="1" x14ac:dyDescent="0.3">
      <c r="A205" s="23"/>
      <c r="B205" s="23"/>
      <c r="C205" s="40" t="s">
        <v>15</v>
      </c>
      <c r="D205" s="44" t="s">
        <v>183</v>
      </c>
      <c r="E205" s="24">
        <v>5200</v>
      </c>
    </row>
    <row r="206" spans="1:5" s="3" customFormat="1" ht="18" customHeight="1" x14ac:dyDescent="0.3">
      <c r="A206" s="23"/>
      <c r="B206" s="23"/>
      <c r="C206" s="40" t="s">
        <v>241</v>
      </c>
      <c r="D206" s="44" t="s">
        <v>183</v>
      </c>
      <c r="E206" s="24">
        <v>5200</v>
      </c>
    </row>
    <row r="207" spans="1:5" s="3" customFormat="1" ht="18" customHeight="1" x14ac:dyDescent="0.3">
      <c r="A207" s="23"/>
      <c r="B207" s="23"/>
      <c r="C207" s="23" t="s">
        <v>170</v>
      </c>
      <c r="D207" s="25" t="s">
        <v>238</v>
      </c>
      <c r="E207" s="15">
        <v>11200</v>
      </c>
    </row>
    <row r="208" spans="1:5" s="3" customFormat="1" ht="18" customHeight="1" x14ac:dyDescent="0.3">
      <c r="A208" s="23"/>
      <c r="B208" s="23"/>
      <c r="C208" s="23" t="s">
        <v>170</v>
      </c>
      <c r="D208" s="25" t="s">
        <v>239</v>
      </c>
      <c r="E208" s="15">
        <v>5200</v>
      </c>
    </row>
    <row r="209" spans="1:5" s="3" customFormat="1" ht="18" customHeight="1" x14ac:dyDescent="0.3">
      <c r="A209" s="23"/>
      <c r="B209" s="23"/>
      <c r="C209" s="23" t="s">
        <v>15</v>
      </c>
      <c r="D209" s="26" t="s">
        <v>123</v>
      </c>
      <c r="E209" s="24">
        <v>5200</v>
      </c>
    </row>
    <row r="210" spans="1:5" s="3" customFormat="1" ht="18" customHeight="1" x14ac:dyDescent="0.3">
      <c r="A210" s="23"/>
      <c r="B210" s="23"/>
      <c r="C210" s="17" t="s">
        <v>31</v>
      </c>
      <c r="D210" s="44" t="s">
        <v>183</v>
      </c>
      <c r="E210" s="24">
        <v>5200</v>
      </c>
    </row>
    <row r="211" spans="1:5" s="3" customFormat="1" ht="18" customHeight="1" x14ac:dyDescent="0.3">
      <c r="A211" s="23"/>
      <c r="B211" s="23"/>
      <c r="C211" s="40" t="s">
        <v>15</v>
      </c>
      <c r="D211" s="44" t="s">
        <v>183</v>
      </c>
      <c r="E211" s="24">
        <v>5200</v>
      </c>
    </row>
    <row r="212" spans="1:5" s="3" customFormat="1" ht="18" customHeight="1" x14ac:dyDescent="0.3">
      <c r="A212" s="23"/>
      <c r="B212" s="23"/>
      <c r="C212" s="40" t="s">
        <v>15</v>
      </c>
      <c r="D212" s="44" t="s">
        <v>183</v>
      </c>
      <c r="E212" s="24">
        <v>5200</v>
      </c>
    </row>
    <row r="213" spans="1:5" s="3" customFormat="1" ht="18" customHeight="1" x14ac:dyDescent="0.3">
      <c r="A213" s="23"/>
      <c r="B213" s="23"/>
      <c r="C213" s="40" t="s">
        <v>15</v>
      </c>
      <c r="D213" s="44" t="s">
        <v>183</v>
      </c>
      <c r="E213" s="24">
        <v>5200</v>
      </c>
    </row>
    <row r="214" spans="1:5" s="3" customFormat="1" ht="18" customHeight="1" x14ac:dyDescent="0.3">
      <c r="A214" s="23"/>
      <c r="B214" s="23"/>
      <c r="C214" s="8" t="s">
        <v>45</v>
      </c>
      <c r="D214" s="73" t="s">
        <v>249</v>
      </c>
      <c r="E214" s="80">
        <v>5200</v>
      </c>
    </row>
    <row r="215" spans="1:5" s="3" customFormat="1" ht="18" customHeight="1" x14ac:dyDescent="0.3">
      <c r="A215" s="23"/>
      <c r="B215" s="23"/>
      <c r="C215" s="8" t="s">
        <v>45</v>
      </c>
      <c r="D215" s="73" t="s">
        <v>249</v>
      </c>
      <c r="E215" s="80">
        <v>5200</v>
      </c>
    </row>
    <row r="216" spans="1:5" s="3" customFormat="1" ht="18" customHeight="1" x14ac:dyDescent="0.3">
      <c r="A216" s="23"/>
      <c r="B216" s="23"/>
      <c r="C216" s="70" t="s">
        <v>192</v>
      </c>
      <c r="D216" s="72" t="s">
        <v>193</v>
      </c>
      <c r="E216" s="24">
        <v>5200</v>
      </c>
    </row>
    <row r="217" spans="1:5" s="3" customFormat="1" ht="18" customHeight="1" x14ac:dyDescent="0.3">
      <c r="A217" s="23"/>
      <c r="B217" s="23"/>
      <c r="C217" s="23" t="s">
        <v>45</v>
      </c>
      <c r="D217" s="44" t="s">
        <v>183</v>
      </c>
      <c r="E217" s="24">
        <v>5200</v>
      </c>
    </row>
    <row r="218" spans="1:5" s="3" customFormat="1" ht="18" customHeight="1" x14ac:dyDescent="0.3">
      <c r="A218" s="23"/>
      <c r="B218" s="23"/>
      <c r="C218" s="40" t="s">
        <v>7</v>
      </c>
      <c r="D218" s="44" t="s">
        <v>183</v>
      </c>
      <c r="E218" s="24">
        <v>5200</v>
      </c>
    </row>
    <row r="219" spans="1:5" s="3" customFormat="1" ht="18" customHeight="1" x14ac:dyDescent="0.3">
      <c r="A219" s="23"/>
      <c r="B219" s="23"/>
      <c r="C219" s="23" t="s">
        <v>7</v>
      </c>
      <c r="D219" s="44" t="s">
        <v>183</v>
      </c>
      <c r="E219" s="24">
        <v>5200</v>
      </c>
    </row>
    <row r="220" spans="1:5" s="3" customFormat="1" ht="18" customHeight="1" x14ac:dyDescent="0.3">
      <c r="A220" s="23"/>
      <c r="B220" s="23"/>
      <c r="C220" s="23" t="s">
        <v>45</v>
      </c>
      <c r="D220" s="44" t="s">
        <v>183</v>
      </c>
      <c r="E220" s="24">
        <v>5200</v>
      </c>
    </row>
    <row r="221" spans="1:5" s="3" customFormat="1" ht="18" customHeight="1" x14ac:dyDescent="0.3">
      <c r="A221" s="23"/>
      <c r="B221" s="23"/>
      <c r="C221" s="40" t="s">
        <v>7</v>
      </c>
      <c r="D221" s="44" t="s">
        <v>183</v>
      </c>
      <c r="E221" s="24">
        <v>5200</v>
      </c>
    </row>
    <row r="222" spans="1:5" s="3" customFormat="1" ht="18" customHeight="1" x14ac:dyDescent="0.3">
      <c r="A222" s="23"/>
      <c r="B222" s="23"/>
      <c r="C222" s="23" t="s">
        <v>199</v>
      </c>
      <c r="D222" s="44" t="s">
        <v>183</v>
      </c>
      <c r="E222" s="24">
        <v>5200</v>
      </c>
    </row>
    <row r="223" spans="1:5" s="3" customFormat="1" ht="18" customHeight="1" x14ac:dyDescent="0.3">
      <c r="A223" s="23"/>
      <c r="B223" s="23"/>
      <c r="C223" s="23" t="s">
        <v>39</v>
      </c>
      <c r="D223" s="44" t="s">
        <v>183</v>
      </c>
      <c r="E223" s="24">
        <v>5200</v>
      </c>
    </row>
    <row r="224" spans="1:5" s="3" customFormat="1" ht="18" customHeight="1" x14ac:dyDescent="0.3">
      <c r="A224" s="23"/>
      <c r="B224" s="23"/>
      <c r="C224" s="40" t="s">
        <v>18</v>
      </c>
      <c r="D224" s="44" t="s">
        <v>183</v>
      </c>
      <c r="E224" s="24">
        <v>5200</v>
      </c>
    </row>
    <row r="225" spans="1:5" s="3" customFormat="1" ht="18" customHeight="1" x14ac:dyDescent="0.3">
      <c r="A225" s="23"/>
      <c r="B225" s="23"/>
      <c r="C225" s="40" t="s">
        <v>18</v>
      </c>
      <c r="D225" s="44" t="s">
        <v>183</v>
      </c>
      <c r="E225" s="24">
        <v>5200</v>
      </c>
    </row>
    <row r="226" spans="1:5" s="3" customFormat="1" ht="18" customHeight="1" x14ac:dyDescent="0.3">
      <c r="A226" s="23"/>
      <c r="B226" s="23"/>
      <c r="C226" s="40" t="s">
        <v>9</v>
      </c>
      <c r="D226" s="44" t="s">
        <v>183</v>
      </c>
      <c r="E226" s="24">
        <v>5200</v>
      </c>
    </row>
    <row r="227" spans="1:5" s="3" customFormat="1" ht="18" customHeight="1" x14ac:dyDescent="0.3">
      <c r="A227" s="23"/>
      <c r="B227" s="23"/>
      <c r="C227" s="23" t="s">
        <v>9</v>
      </c>
      <c r="D227" s="44" t="s">
        <v>183</v>
      </c>
      <c r="E227" s="24">
        <v>5200</v>
      </c>
    </row>
    <row r="228" spans="1:5" s="3" customFormat="1" ht="18" customHeight="1" x14ac:dyDescent="0.3">
      <c r="A228" s="23"/>
      <c r="B228" s="23"/>
      <c r="C228" s="23" t="s">
        <v>9</v>
      </c>
      <c r="D228" s="44" t="s">
        <v>183</v>
      </c>
      <c r="E228" s="24">
        <v>5200</v>
      </c>
    </row>
    <row r="229" spans="1:5" s="3" customFormat="1" ht="18" customHeight="1" x14ac:dyDescent="0.3">
      <c r="A229" s="14"/>
      <c r="B229" s="14"/>
      <c r="C229" s="14"/>
      <c r="D229" s="39"/>
      <c r="E229" s="29">
        <f>SUM(E203:E228)</f>
        <v>141200</v>
      </c>
    </row>
    <row r="230" spans="1:5" s="3" customFormat="1" ht="18" customHeight="1" thickBot="1" x14ac:dyDescent="0.35">
      <c r="A230" s="104" t="s">
        <v>46</v>
      </c>
      <c r="B230" s="104"/>
      <c r="C230" s="104"/>
      <c r="D230" s="104"/>
      <c r="E230" s="104"/>
    </row>
    <row r="231" spans="1:5" s="3" customFormat="1" ht="19.5" thickBot="1" x14ac:dyDescent="0.35">
      <c r="A231" s="20" t="s">
        <v>1</v>
      </c>
      <c r="B231" s="20" t="s">
        <v>141</v>
      </c>
      <c r="C231" s="20" t="s">
        <v>2</v>
      </c>
      <c r="D231" s="20" t="s">
        <v>3</v>
      </c>
      <c r="E231" s="21" t="s">
        <v>89</v>
      </c>
    </row>
    <row r="232" spans="1:5" s="3" customFormat="1" ht="18.75" x14ac:dyDescent="0.3">
      <c r="A232" s="30">
        <v>1</v>
      </c>
      <c r="B232" s="30"/>
      <c r="C232" s="17" t="s">
        <v>5</v>
      </c>
      <c r="D232" s="64" t="s">
        <v>203</v>
      </c>
      <c r="E232" s="15">
        <v>125000</v>
      </c>
    </row>
    <row r="233" spans="1:5" s="3" customFormat="1" ht="18.75" x14ac:dyDescent="0.3">
      <c r="A233" s="30">
        <v>2</v>
      </c>
      <c r="B233" s="30"/>
      <c r="C233" s="30" t="s">
        <v>171</v>
      </c>
      <c r="D233" s="79" t="s">
        <v>173</v>
      </c>
      <c r="E233" s="15">
        <v>40000</v>
      </c>
    </row>
    <row r="234" spans="1:5" s="3" customFormat="1" ht="18.75" x14ac:dyDescent="0.3">
      <c r="A234" s="30">
        <v>3</v>
      </c>
      <c r="B234" s="23"/>
      <c r="C234" s="23" t="s">
        <v>47</v>
      </c>
      <c r="D234" s="36" t="s">
        <v>118</v>
      </c>
      <c r="E234" s="15">
        <v>9500</v>
      </c>
    </row>
    <row r="235" spans="1:5" s="3" customFormat="1" ht="18.75" x14ac:dyDescent="0.3">
      <c r="A235" s="30">
        <v>6</v>
      </c>
      <c r="B235" s="23"/>
      <c r="C235" s="17" t="s">
        <v>45</v>
      </c>
      <c r="D235" s="27" t="s">
        <v>119</v>
      </c>
      <c r="E235" s="15">
        <v>1100</v>
      </c>
    </row>
    <row r="236" spans="1:5" s="3" customFormat="1" ht="18.75" x14ac:dyDescent="0.3">
      <c r="A236" s="30">
        <v>7</v>
      </c>
      <c r="B236" s="23"/>
      <c r="C236" s="23" t="s">
        <v>7</v>
      </c>
      <c r="D236" s="16" t="s">
        <v>185</v>
      </c>
      <c r="E236" s="15">
        <v>2500</v>
      </c>
    </row>
    <row r="237" spans="1:5" s="3" customFormat="1" ht="18.75" x14ac:dyDescent="0.3">
      <c r="A237" s="30">
        <v>8</v>
      </c>
      <c r="B237" s="23"/>
      <c r="C237" s="23" t="s">
        <v>7</v>
      </c>
      <c r="D237" s="76" t="s">
        <v>177</v>
      </c>
      <c r="E237" s="15">
        <v>2500</v>
      </c>
    </row>
    <row r="238" spans="1:5" s="3" customFormat="1" ht="18.75" x14ac:dyDescent="0.3">
      <c r="A238" s="30">
        <v>9</v>
      </c>
      <c r="B238" s="32"/>
      <c r="C238" s="30" t="s">
        <v>176</v>
      </c>
      <c r="D238" s="25" t="s">
        <v>185</v>
      </c>
      <c r="E238" s="15">
        <v>2500</v>
      </c>
    </row>
    <row r="239" spans="1:5" s="3" customFormat="1" ht="18.75" x14ac:dyDescent="0.3">
      <c r="A239" s="30"/>
      <c r="B239" s="32"/>
      <c r="C239" s="23" t="s">
        <v>39</v>
      </c>
      <c r="D239" s="99" t="s">
        <v>257</v>
      </c>
      <c r="E239" s="24">
        <v>15000</v>
      </c>
    </row>
    <row r="240" spans="1:5" s="3" customFormat="1" ht="18.75" x14ac:dyDescent="0.3">
      <c r="A240" s="30">
        <v>10</v>
      </c>
      <c r="B240" s="32"/>
      <c r="C240" s="23" t="s">
        <v>39</v>
      </c>
      <c r="D240" s="26" t="s">
        <v>125</v>
      </c>
      <c r="E240" s="24">
        <v>1750</v>
      </c>
    </row>
    <row r="241" spans="1:5" s="3" customFormat="1" ht="18.75" x14ac:dyDescent="0.3">
      <c r="A241" s="30">
        <v>11</v>
      </c>
      <c r="B241" s="32"/>
      <c r="C241" s="30" t="s">
        <v>172</v>
      </c>
      <c r="D241" s="25" t="s">
        <v>185</v>
      </c>
      <c r="E241" s="15">
        <v>2500</v>
      </c>
    </row>
    <row r="242" spans="1:5" s="3" customFormat="1" ht="18.75" x14ac:dyDescent="0.3">
      <c r="A242" s="30">
        <v>12</v>
      </c>
      <c r="B242" s="32"/>
      <c r="C242" s="70" t="s">
        <v>174</v>
      </c>
      <c r="D242" s="72" t="s">
        <v>185</v>
      </c>
      <c r="E242" s="9">
        <v>2500</v>
      </c>
    </row>
    <row r="243" spans="1:5" s="3" customFormat="1" ht="18.75" x14ac:dyDescent="0.3">
      <c r="A243" s="37"/>
      <c r="B243" s="37"/>
      <c r="C243" s="37"/>
      <c r="D243" s="38"/>
      <c r="E243" s="35">
        <f>SUM(E232:E242)</f>
        <v>204850</v>
      </c>
    </row>
    <row r="244" spans="1:5" s="3" customFormat="1" ht="15.75" x14ac:dyDescent="0.25"/>
    <row r="245" spans="1:5" s="3" customFormat="1" ht="19.5" thickBot="1" x14ac:dyDescent="0.35">
      <c r="A245" s="104" t="s">
        <v>200</v>
      </c>
      <c r="B245" s="104"/>
      <c r="C245" s="104"/>
      <c r="D245" s="104"/>
      <c r="E245" s="104"/>
    </row>
    <row r="246" spans="1:5" s="3" customFormat="1" ht="19.5" thickBot="1" x14ac:dyDescent="0.35">
      <c r="A246" s="20" t="s">
        <v>1</v>
      </c>
      <c r="B246" s="20" t="s">
        <v>141</v>
      </c>
      <c r="C246" s="20" t="s">
        <v>2</v>
      </c>
      <c r="D246" s="20" t="s">
        <v>3</v>
      </c>
      <c r="E246" s="21" t="s">
        <v>89</v>
      </c>
    </row>
    <row r="247" spans="1:5" s="3" customFormat="1" ht="18.75" x14ac:dyDescent="0.3">
      <c r="A247" s="30"/>
      <c r="B247" s="78"/>
      <c r="C247" s="70" t="s">
        <v>205</v>
      </c>
      <c r="D247" s="72" t="s">
        <v>123</v>
      </c>
      <c r="E247" s="9">
        <v>5200</v>
      </c>
    </row>
    <row r="248" spans="1:5" s="3" customFormat="1" ht="18.75" x14ac:dyDescent="0.3">
      <c r="A248" s="30"/>
      <c r="B248" s="78"/>
      <c r="C248" s="70" t="s">
        <v>6</v>
      </c>
      <c r="D248" s="72" t="s">
        <v>123</v>
      </c>
      <c r="E248" s="9">
        <v>5200</v>
      </c>
    </row>
    <row r="249" spans="1:5" s="3" customFormat="1" ht="18.75" x14ac:dyDescent="0.3">
      <c r="A249" s="30"/>
      <c r="B249" s="78"/>
      <c r="C249" s="23" t="s">
        <v>6</v>
      </c>
      <c r="D249" s="26" t="s">
        <v>123</v>
      </c>
      <c r="E249" s="24">
        <v>5200</v>
      </c>
    </row>
    <row r="250" spans="1:5" s="3" customFormat="1" ht="18.75" x14ac:dyDescent="0.3">
      <c r="A250" s="30"/>
      <c r="B250" s="30"/>
      <c r="C250" s="23" t="s">
        <v>7</v>
      </c>
      <c r="D250" s="26" t="s">
        <v>123</v>
      </c>
      <c r="E250" s="24">
        <v>5200</v>
      </c>
    </row>
    <row r="251" spans="1:5" s="3" customFormat="1" ht="18.75" x14ac:dyDescent="0.3">
      <c r="A251" s="30"/>
      <c r="B251" s="30"/>
      <c r="C251" s="70" t="s">
        <v>31</v>
      </c>
      <c r="D251" s="72" t="s">
        <v>123</v>
      </c>
      <c r="E251" s="9">
        <v>5200</v>
      </c>
    </row>
    <row r="252" spans="1:5" s="3" customFormat="1" ht="18.75" x14ac:dyDescent="0.3">
      <c r="A252" s="30"/>
      <c r="B252" s="23"/>
      <c r="C252" s="23" t="s">
        <v>6</v>
      </c>
      <c r="D252" s="26" t="s">
        <v>123</v>
      </c>
      <c r="E252" s="24">
        <v>5200</v>
      </c>
    </row>
    <row r="253" spans="1:5" s="3" customFormat="1" ht="18.75" x14ac:dyDescent="0.3">
      <c r="A253" s="30"/>
      <c r="B253" s="30"/>
      <c r="C253" s="62" t="s">
        <v>156</v>
      </c>
      <c r="D253" s="26" t="s">
        <v>123</v>
      </c>
      <c r="E253" s="24">
        <v>5200</v>
      </c>
    </row>
    <row r="254" spans="1:5" s="3" customFormat="1" ht="18.75" x14ac:dyDescent="0.3">
      <c r="A254" s="30"/>
      <c r="B254" s="23"/>
      <c r="C254" s="23" t="s">
        <v>31</v>
      </c>
      <c r="D254" s="26" t="s">
        <v>123</v>
      </c>
      <c r="E254" s="24">
        <v>5200</v>
      </c>
    </row>
    <row r="255" spans="1:5" s="3" customFormat="1" ht="18.75" x14ac:dyDescent="0.3">
      <c r="A255" s="30"/>
      <c r="B255" s="30"/>
      <c r="C255" s="23" t="s">
        <v>15</v>
      </c>
      <c r="D255" s="26" t="s">
        <v>123</v>
      </c>
      <c r="E255" s="24">
        <v>11200</v>
      </c>
    </row>
    <row r="256" spans="1:5" s="3" customFormat="1" ht="18.75" x14ac:dyDescent="0.3">
      <c r="A256" s="30"/>
      <c r="B256" s="23"/>
      <c r="C256" s="23" t="s">
        <v>15</v>
      </c>
      <c r="D256" s="26" t="s">
        <v>123</v>
      </c>
      <c r="E256" s="24">
        <v>5200</v>
      </c>
    </row>
    <row r="257" spans="1:5" s="3" customFormat="1" ht="18.75" x14ac:dyDescent="0.3">
      <c r="A257" s="30"/>
      <c r="B257" s="23"/>
      <c r="C257" s="23" t="s">
        <v>31</v>
      </c>
      <c r="D257" s="26" t="s">
        <v>123</v>
      </c>
      <c r="E257" s="24">
        <v>5200</v>
      </c>
    </row>
    <row r="258" spans="1:5" s="3" customFormat="1" ht="18.75" x14ac:dyDescent="0.3">
      <c r="A258" s="30"/>
      <c r="B258" s="30"/>
      <c r="C258" s="23" t="s">
        <v>31</v>
      </c>
      <c r="D258" s="26" t="s">
        <v>123</v>
      </c>
      <c r="E258" s="24">
        <v>5200</v>
      </c>
    </row>
    <row r="259" spans="1:5" s="3" customFormat="1" ht="18.75" x14ac:dyDescent="0.3">
      <c r="A259" s="30"/>
      <c r="B259" s="23"/>
      <c r="C259" s="23" t="s">
        <v>31</v>
      </c>
      <c r="D259" s="26" t="s">
        <v>123</v>
      </c>
      <c r="E259" s="24">
        <v>5200</v>
      </c>
    </row>
    <row r="260" spans="1:5" s="3" customFormat="1" ht="18.75" x14ac:dyDescent="0.3">
      <c r="A260" s="30"/>
      <c r="B260" s="30"/>
      <c r="C260" s="40" t="s">
        <v>242</v>
      </c>
      <c r="D260" s="26" t="s">
        <v>123</v>
      </c>
      <c r="E260" s="86">
        <v>5200</v>
      </c>
    </row>
    <row r="261" spans="1:5" s="3" customFormat="1" ht="18.75" x14ac:dyDescent="0.3">
      <c r="A261" s="30"/>
      <c r="B261" s="30"/>
      <c r="C261" s="40" t="s">
        <v>45</v>
      </c>
      <c r="D261" s="26" t="s">
        <v>253</v>
      </c>
      <c r="E261" s="86">
        <v>5200</v>
      </c>
    </row>
    <row r="262" spans="1:5" s="3" customFormat="1" ht="18.75" x14ac:dyDescent="0.3">
      <c r="A262" s="30"/>
      <c r="B262" s="30"/>
      <c r="C262" s="40" t="s">
        <v>7</v>
      </c>
      <c r="D262" s="72" t="s">
        <v>194</v>
      </c>
      <c r="E262" s="9">
        <v>5200</v>
      </c>
    </row>
    <row r="263" spans="1:5" s="3" customFormat="1" ht="18.75" x14ac:dyDescent="0.3">
      <c r="A263" s="30"/>
      <c r="B263" s="30"/>
      <c r="C263" s="30" t="s">
        <v>45</v>
      </c>
      <c r="D263" s="26" t="s">
        <v>123</v>
      </c>
      <c r="E263" s="24">
        <v>5200</v>
      </c>
    </row>
    <row r="264" spans="1:5" s="3" customFormat="1" ht="18.75" x14ac:dyDescent="0.3">
      <c r="A264" s="30"/>
      <c r="B264" s="30"/>
      <c r="C264" s="23" t="s">
        <v>31</v>
      </c>
      <c r="D264" s="26" t="s">
        <v>123</v>
      </c>
      <c r="E264" s="24">
        <v>5200</v>
      </c>
    </row>
    <row r="265" spans="1:5" s="3" customFormat="1" ht="18.75" x14ac:dyDescent="0.3">
      <c r="A265" s="30"/>
      <c r="B265" s="23"/>
      <c r="C265" s="40" t="s">
        <v>7</v>
      </c>
      <c r="D265" s="26" t="s">
        <v>123</v>
      </c>
      <c r="E265" s="24">
        <v>5200</v>
      </c>
    </row>
    <row r="266" spans="1:5" s="3" customFormat="1" ht="18.75" x14ac:dyDescent="0.3">
      <c r="A266" s="30"/>
      <c r="B266" s="30"/>
      <c r="C266" s="40" t="s">
        <v>7</v>
      </c>
      <c r="D266" s="26" t="s">
        <v>123</v>
      </c>
      <c r="E266" s="24">
        <v>5200</v>
      </c>
    </row>
    <row r="267" spans="1:5" s="3" customFormat="1" ht="18.75" x14ac:dyDescent="0.3">
      <c r="A267" s="30"/>
      <c r="B267" s="30"/>
      <c r="C267" s="23" t="s">
        <v>31</v>
      </c>
      <c r="D267" s="26" t="s">
        <v>123</v>
      </c>
      <c r="E267" s="24">
        <v>5200</v>
      </c>
    </row>
    <row r="268" spans="1:5" s="3" customFormat="1" ht="18.75" x14ac:dyDescent="0.3">
      <c r="A268" s="30"/>
      <c r="B268" s="23"/>
      <c r="C268" s="40" t="s">
        <v>7</v>
      </c>
      <c r="D268" s="26" t="s">
        <v>123</v>
      </c>
      <c r="E268" s="24">
        <v>5200</v>
      </c>
    </row>
    <row r="269" spans="1:5" s="3" customFormat="1" ht="18.75" x14ac:dyDescent="0.3">
      <c r="A269" s="30"/>
      <c r="B269" s="30"/>
      <c r="C269" s="40" t="s">
        <v>7</v>
      </c>
      <c r="D269" s="26" t="s">
        <v>123</v>
      </c>
      <c r="E269" s="24">
        <v>5200</v>
      </c>
    </row>
    <row r="270" spans="1:5" s="3" customFormat="1" ht="18.75" x14ac:dyDescent="0.3">
      <c r="A270" s="30"/>
      <c r="B270" s="30"/>
      <c r="C270" s="23" t="s">
        <v>31</v>
      </c>
      <c r="D270" s="26" t="s">
        <v>123</v>
      </c>
      <c r="E270" s="24">
        <v>5200</v>
      </c>
    </row>
    <row r="271" spans="1:5" s="3" customFormat="1" ht="18.75" x14ac:dyDescent="0.3">
      <c r="A271" s="30"/>
      <c r="B271" s="23"/>
      <c r="C271" s="23" t="s">
        <v>31</v>
      </c>
      <c r="D271" s="26" t="s">
        <v>123</v>
      </c>
      <c r="E271" s="24">
        <v>5200</v>
      </c>
    </row>
    <row r="272" spans="1:5" s="3" customFormat="1" ht="18.75" x14ac:dyDescent="0.3">
      <c r="A272" s="30"/>
      <c r="B272" s="30"/>
      <c r="C272" s="23" t="s">
        <v>7</v>
      </c>
      <c r="D272" s="26" t="s">
        <v>123</v>
      </c>
      <c r="E272" s="24">
        <v>5200</v>
      </c>
    </row>
    <row r="273" spans="1:5" s="3" customFormat="1" ht="18.75" x14ac:dyDescent="0.3">
      <c r="A273" s="30"/>
      <c r="B273" s="30"/>
      <c r="C273" s="23" t="s">
        <v>31</v>
      </c>
      <c r="D273" s="26" t="s">
        <v>123</v>
      </c>
      <c r="E273" s="24">
        <v>5200</v>
      </c>
    </row>
    <row r="274" spans="1:5" s="3" customFormat="1" ht="18.75" x14ac:dyDescent="0.3">
      <c r="A274" s="30"/>
      <c r="B274" s="30"/>
      <c r="C274" s="23" t="s">
        <v>31</v>
      </c>
      <c r="D274" s="26" t="s">
        <v>123</v>
      </c>
      <c r="E274" s="24">
        <v>5200</v>
      </c>
    </row>
    <row r="275" spans="1:5" s="3" customFormat="1" ht="18.75" x14ac:dyDescent="0.3">
      <c r="A275" s="30"/>
      <c r="B275" s="30"/>
      <c r="C275" s="17" t="s">
        <v>7</v>
      </c>
      <c r="D275" s="26" t="s">
        <v>123</v>
      </c>
      <c r="E275" s="24">
        <v>5200</v>
      </c>
    </row>
    <row r="276" spans="1:5" s="3" customFormat="1" ht="18.75" x14ac:dyDescent="0.3">
      <c r="A276" s="30"/>
      <c r="B276" s="30"/>
      <c r="C276" s="23" t="s">
        <v>7</v>
      </c>
      <c r="D276" s="26" t="s">
        <v>123</v>
      </c>
      <c r="E276" s="24">
        <v>5200</v>
      </c>
    </row>
    <row r="277" spans="1:5" s="3" customFormat="1" ht="18.75" x14ac:dyDescent="0.3">
      <c r="A277" s="30"/>
      <c r="B277" s="30"/>
      <c r="C277" s="23" t="s">
        <v>48</v>
      </c>
      <c r="D277" s="72" t="s">
        <v>214</v>
      </c>
      <c r="E277" s="9">
        <v>5200</v>
      </c>
    </row>
    <row r="278" spans="1:5" s="3" customFormat="1" ht="18.75" x14ac:dyDescent="0.3">
      <c r="A278" s="30"/>
      <c r="B278" s="23"/>
      <c r="C278" s="23" t="s">
        <v>48</v>
      </c>
      <c r="D278" s="26" t="s">
        <v>123</v>
      </c>
      <c r="E278" s="24">
        <v>5200</v>
      </c>
    </row>
    <row r="279" spans="1:5" s="3" customFormat="1" ht="18.75" x14ac:dyDescent="0.3">
      <c r="A279" s="30"/>
      <c r="B279" s="30"/>
      <c r="C279" s="23" t="s">
        <v>147</v>
      </c>
      <c r="D279" s="26" t="s">
        <v>123</v>
      </c>
      <c r="E279" s="24">
        <v>5200</v>
      </c>
    </row>
    <row r="280" spans="1:5" s="3" customFormat="1" ht="18.75" x14ac:dyDescent="0.3">
      <c r="A280" s="30"/>
      <c r="B280" s="30"/>
      <c r="C280" s="23" t="s">
        <v>48</v>
      </c>
      <c r="D280" s="27" t="s">
        <v>120</v>
      </c>
      <c r="E280" s="24">
        <v>5200</v>
      </c>
    </row>
    <row r="281" spans="1:5" s="3" customFormat="1" ht="18.75" x14ac:dyDescent="0.3">
      <c r="A281" s="30"/>
      <c r="B281" s="30"/>
      <c r="C281" s="70" t="s">
        <v>39</v>
      </c>
      <c r="D281" s="72" t="s">
        <v>194</v>
      </c>
      <c r="E281" s="9">
        <v>5200</v>
      </c>
    </row>
    <row r="282" spans="1:5" s="3" customFormat="1" ht="18.75" x14ac:dyDescent="0.3">
      <c r="A282" s="30"/>
      <c r="B282" s="30"/>
    </row>
    <row r="283" spans="1:5" s="3" customFormat="1" ht="18.75" x14ac:dyDescent="0.3">
      <c r="A283" s="30"/>
      <c r="B283" s="30"/>
      <c r="C283" s="23" t="s">
        <v>48</v>
      </c>
      <c r="D283" s="26" t="s">
        <v>123</v>
      </c>
      <c r="E283" s="24">
        <v>5200</v>
      </c>
    </row>
    <row r="284" spans="1:5" s="3" customFormat="1" ht="18.75" x14ac:dyDescent="0.3">
      <c r="A284" s="30"/>
      <c r="B284" s="23"/>
      <c r="C284" s="23" t="s">
        <v>48</v>
      </c>
      <c r="D284" s="26" t="s">
        <v>123</v>
      </c>
      <c r="E284" s="24">
        <v>5200</v>
      </c>
    </row>
    <row r="285" spans="1:5" s="3" customFormat="1" ht="18.75" x14ac:dyDescent="0.3">
      <c r="A285" s="30"/>
      <c r="B285" s="23"/>
      <c r="C285" s="23" t="s">
        <v>39</v>
      </c>
      <c r="D285" s="26" t="s">
        <v>123</v>
      </c>
      <c r="E285" s="24">
        <v>5200</v>
      </c>
    </row>
    <row r="286" spans="1:5" s="3" customFormat="1" ht="18.75" x14ac:dyDescent="0.3">
      <c r="A286" s="30"/>
      <c r="B286" s="30"/>
      <c r="C286" s="23" t="s">
        <v>39</v>
      </c>
      <c r="D286" s="26" t="s">
        <v>201</v>
      </c>
      <c r="E286" s="24">
        <v>5200</v>
      </c>
    </row>
    <row r="287" spans="1:5" s="3" customFormat="1" ht="18.75" x14ac:dyDescent="0.3">
      <c r="A287" s="30"/>
      <c r="B287" s="23"/>
      <c r="C287" s="23" t="s">
        <v>39</v>
      </c>
      <c r="D287" s="26" t="s">
        <v>201</v>
      </c>
      <c r="E287" s="24">
        <v>5200</v>
      </c>
    </row>
    <row r="288" spans="1:5" s="3" customFormat="1" ht="18.75" x14ac:dyDescent="0.3">
      <c r="A288" s="30"/>
      <c r="B288" s="30"/>
      <c r="C288" s="97" t="s">
        <v>172</v>
      </c>
      <c r="D288" s="94" t="s">
        <v>237</v>
      </c>
      <c r="E288" s="93">
        <v>5200</v>
      </c>
    </row>
    <row r="289" spans="1:5" s="3" customFormat="1" ht="18.75" x14ac:dyDescent="0.3">
      <c r="A289" s="30"/>
      <c r="B289" s="30"/>
      <c r="C289" s="23" t="s">
        <v>39</v>
      </c>
      <c r="D289" s="26" t="s">
        <v>201</v>
      </c>
      <c r="E289" s="24">
        <v>5200</v>
      </c>
    </row>
    <row r="290" spans="1:5" s="3" customFormat="1" ht="18.75" x14ac:dyDescent="0.3">
      <c r="A290" s="30"/>
      <c r="B290" s="23"/>
      <c r="C290" s="23" t="s">
        <v>16</v>
      </c>
      <c r="D290" s="26" t="s">
        <v>123</v>
      </c>
      <c r="E290" s="24">
        <v>5200</v>
      </c>
    </row>
    <row r="291" spans="1:5" s="3" customFormat="1" ht="18.75" x14ac:dyDescent="0.3">
      <c r="A291" s="30"/>
      <c r="B291" s="30"/>
      <c r="C291" s="23" t="s">
        <v>16</v>
      </c>
      <c r="D291" s="26" t="s">
        <v>123</v>
      </c>
      <c r="E291" s="24">
        <v>5200</v>
      </c>
    </row>
    <row r="292" spans="1:5" s="3" customFormat="1" ht="18.75" x14ac:dyDescent="0.3">
      <c r="A292" s="30"/>
      <c r="B292" s="23"/>
      <c r="C292" s="23" t="s">
        <v>16</v>
      </c>
      <c r="D292" s="26" t="s">
        <v>123</v>
      </c>
      <c r="E292" s="24">
        <v>5200</v>
      </c>
    </row>
    <row r="293" spans="1:5" s="3" customFormat="1" ht="18.75" x14ac:dyDescent="0.3">
      <c r="A293" s="30"/>
      <c r="B293" s="30"/>
      <c r="C293" s="30" t="s">
        <v>16</v>
      </c>
      <c r="D293" s="27" t="s">
        <v>201</v>
      </c>
      <c r="E293" s="24">
        <v>5200</v>
      </c>
    </row>
    <row r="294" spans="1:5" s="3" customFormat="1" ht="18.75" x14ac:dyDescent="0.3">
      <c r="A294" s="30"/>
      <c r="B294" s="30"/>
      <c r="C294" s="70" t="s">
        <v>174</v>
      </c>
      <c r="D294" s="26" t="s">
        <v>123</v>
      </c>
      <c r="E294" s="9">
        <v>5200</v>
      </c>
    </row>
    <row r="295" spans="1:5" s="3" customFormat="1" ht="18.75" x14ac:dyDescent="0.3">
      <c r="A295" s="30"/>
      <c r="B295" s="30"/>
      <c r="C295" s="23" t="s">
        <v>8</v>
      </c>
      <c r="D295" s="26" t="s">
        <v>123</v>
      </c>
      <c r="E295" s="24">
        <v>5200</v>
      </c>
    </row>
    <row r="296" spans="1:5" s="3" customFormat="1" ht="18.75" x14ac:dyDescent="0.3">
      <c r="A296" s="30"/>
      <c r="B296" s="23"/>
      <c r="C296" s="30" t="s">
        <v>16</v>
      </c>
      <c r="D296" s="26" t="s">
        <v>123</v>
      </c>
      <c r="E296" s="24">
        <v>5200</v>
      </c>
    </row>
    <row r="297" spans="1:5" s="3" customFormat="1" ht="18.75" x14ac:dyDescent="0.3">
      <c r="A297" s="30"/>
      <c r="B297" s="23"/>
      <c r="C297" s="30" t="s">
        <v>16</v>
      </c>
      <c r="D297" s="26" t="s">
        <v>123</v>
      </c>
      <c r="E297" s="24">
        <v>5200</v>
      </c>
    </row>
    <row r="298" spans="1:5" s="3" customFormat="1" ht="18.75" x14ac:dyDescent="0.3">
      <c r="A298" s="30"/>
      <c r="B298" s="30"/>
      <c r="C298" s="30" t="s">
        <v>16</v>
      </c>
      <c r="D298" s="26" t="s">
        <v>123</v>
      </c>
      <c r="E298" s="24">
        <v>5200</v>
      </c>
    </row>
    <row r="299" spans="1:5" s="3" customFormat="1" ht="18.75" x14ac:dyDescent="0.3">
      <c r="A299" s="30"/>
      <c r="B299" s="30"/>
      <c r="C299" s="30" t="s">
        <v>16</v>
      </c>
      <c r="D299" s="26" t="s">
        <v>123</v>
      </c>
      <c r="E299" s="24">
        <v>5200</v>
      </c>
    </row>
    <row r="300" spans="1:5" s="3" customFormat="1" ht="18.75" x14ac:dyDescent="0.3">
      <c r="A300" s="30"/>
      <c r="B300" s="23"/>
      <c r="C300" s="30" t="s">
        <v>16</v>
      </c>
      <c r="D300" s="26" t="s">
        <v>123</v>
      </c>
      <c r="E300" s="24">
        <v>5200</v>
      </c>
    </row>
    <row r="301" spans="1:5" s="3" customFormat="1" ht="18.75" x14ac:dyDescent="0.3">
      <c r="A301" s="30"/>
      <c r="B301" s="30"/>
      <c r="C301" s="30" t="s">
        <v>8</v>
      </c>
      <c r="D301" s="25" t="s">
        <v>123</v>
      </c>
      <c r="E301" s="24">
        <v>5200</v>
      </c>
    </row>
    <row r="302" spans="1:5" s="3" customFormat="1" ht="18.75" x14ac:dyDescent="0.3">
      <c r="A302" s="30"/>
      <c r="B302" s="30"/>
      <c r="C302" s="40" t="s">
        <v>16</v>
      </c>
      <c r="D302" s="26" t="s">
        <v>123</v>
      </c>
      <c r="E302" s="86">
        <v>5200</v>
      </c>
    </row>
    <row r="303" spans="1:5" s="3" customFormat="1" ht="18.75" x14ac:dyDescent="0.3">
      <c r="A303" s="37"/>
      <c r="B303" s="37"/>
      <c r="C303" s="48"/>
      <c r="D303" s="49"/>
      <c r="E303" s="29">
        <f>SUM(E247:E302)</f>
        <v>292000</v>
      </c>
    </row>
    <row r="304" spans="1:5" s="3" customFormat="1" ht="18.75" x14ac:dyDescent="0.3">
      <c r="A304" s="37"/>
      <c r="B304" s="37"/>
      <c r="C304" s="48"/>
      <c r="D304" s="49"/>
      <c r="E304" s="29"/>
    </row>
    <row r="305" spans="1:5" s="3" customFormat="1" ht="19.5" thickBot="1" x14ac:dyDescent="0.35">
      <c r="A305" s="104" t="s">
        <v>50</v>
      </c>
      <c r="B305" s="104"/>
      <c r="C305" s="104"/>
      <c r="D305" s="104"/>
      <c r="E305" s="104"/>
    </row>
    <row r="306" spans="1:5" s="3" customFormat="1" ht="19.5" thickBot="1" x14ac:dyDescent="0.35">
      <c r="A306" s="20" t="s">
        <v>1</v>
      </c>
      <c r="B306" s="20" t="s">
        <v>141</v>
      </c>
      <c r="C306" s="20" t="s">
        <v>2</v>
      </c>
      <c r="D306" s="20" t="s">
        <v>3</v>
      </c>
      <c r="E306" s="21" t="s">
        <v>89</v>
      </c>
    </row>
    <row r="307" spans="1:5" s="3" customFormat="1" ht="18.75" x14ac:dyDescent="0.3">
      <c r="A307" s="23">
        <v>1</v>
      </c>
      <c r="B307" s="23"/>
      <c r="C307" s="23" t="s">
        <v>7</v>
      </c>
      <c r="D307" s="27" t="s">
        <v>126</v>
      </c>
      <c r="E307" s="15">
        <v>750</v>
      </c>
    </row>
    <row r="308" spans="1:5" s="3" customFormat="1" ht="18.75" x14ac:dyDescent="0.3">
      <c r="A308" s="23">
        <v>2</v>
      </c>
      <c r="B308" s="23"/>
      <c r="C308" s="23" t="s">
        <v>7</v>
      </c>
      <c r="D308" s="26" t="s">
        <v>127</v>
      </c>
      <c r="E308" s="15">
        <v>750</v>
      </c>
    </row>
    <row r="309" spans="1:5" s="3" customFormat="1" ht="18.75" x14ac:dyDescent="0.3">
      <c r="A309" s="23">
        <v>3</v>
      </c>
      <c r="B309" s="23"/>
      <c r="C309" s="23" t="s">
        <v>48</v>
      </c>
      <c r="D309" s="27" t="s">
        <v>126</v>
      </c>
      <c r="E309" s="15">
        <v>750</v>
      </c>
    </row>
    <row r="310" spans="1:5" s="3" customFormat="1" ht="18.75" x14ac:dyDescent="0.3">
      <c r="A310" s="23">
        <v>4</v>
      </c>
      <c r="B310" s="23"/>
      <c r="C310" s="23" t="s">
        <v>48</v>
      </c>
      <c r="D310" s="27" t="s">
        <v>126</v>
      </c>
      <c r="E310" s="15">
        <v>750</v>
      </c>
    </row>
    <row r="311" spans="1:5" s="3" customFormat="1" ht="18.75" x14ac:dyDescent="0.3">
      <c r="A311" s="23">
        <v>5</v>
      </c>
      <c r="B311" s="23"/>
      <c r="C311" s="23" t="s">
        <v>39</v>
      </c>
      <c r="D311" s="27" t="s">
        <v>126</v>
      </c>
      <c r="E311" s="15">
        <v>750</v>
      </c>
    </row>
    <row r="312" spans="1:5" s="3" customFormat="1" ht="18.75" x14ac:dyDescent="0.3">
      <c r="A312" s="23">
        <v>6</v>
      </c>
      <c r="B312" s="23"/>
      <c r="C312" s="23" t="s">
        <v>39</v>
      </c>
      <c r="D312" s="27" t="s">
        <v>126</v>
      </c>
      <c r="E312" s="15">
        <v>750</v>
      </c>
    </row>
    <row r="313" spans="1:5" s="3" customFormat="1" ht="18.75" x14ac:dyDescent="0.3">
      <c r="A313" s="23">
        <v>7</v>
      </c>
      <c r="B313" s="23"/>
      <c r="C313" s="23" t="s">
        <v>39</v>
      </c>
      <c r="D313" s="27" t="s">
        <v>126</v>
      </c>
      <c r="E313" s="15">
        <v>750</v>
      </c>
    </row>
    <row r="314" spans="1:5" s="3" customFormat="1" ht="18.75" x14ac:dyDescent="0.3">
      <c r="A314" s="23">
        <v>8</v>
      </c>
      <c r="B314" s="23"/>
      <c r="C314" s="23" t="s">
        <v>18</v>
      </c>
      <c r="D314" s="27" t="s">
        <v>126</v>
      </c>
      <c r="E314" s="15">
        <v>750</v>
      </c>
    </row>
    <row r="315" spans="1:5" s="3" customFormat="1" ht="18.75" x14ac:dyDescent="0.3">
      <c r="A315" s="23">
        <v>9</v>
      </c>
      <c r="B315" s="23"/>
      <c r="C315" s="23" t="s">
        <v>18</v>
      </c>
      <c r="D315" s="27" t="s">
        <v>126</v>
      </c>
      <c r="E315" s="15">
        <v>750</v>
      </c>
    </row>
    <row r="316" spans="1:5" s="3" customFormat="1" ht="18.75" x14ac:dyDescent="0.3">
      <c r="A316" s="23">
        <v>10</v>
      </c>
      <c r="B316" s="23"/>
      <c r="C316" s="23" t="s">
        <v>18</v>
      </c>
      <c r="D316" s="27" t="s">
        <v>126</v>
      </c>
      <c r="E316" s="15">
        <v>750</v>
      </c>
    </row>
    <row r="317" spans="1:5" s="3" customFormat="1" ht="18.75" x14ac:dyDescent="0.3">
      <c r="A317" s="23">
        <v>11</v>
      </c>
      <c r="B317" s="23"/>
      <c r="C317" s="23" t="s">
        <v>18</v>
      </c>
      <c r="D317" s="27" t="s">
        <v>126</v>
      </c>
      <c r="E317" s="15">
        <v>750</v>
      </c>
    </row>
    <row r="318" spans="1:5" s="3" customFormat="1" ht="18.75" x14ac:dyDescent="0.3">
      <c r="A318" s="23">
        <v>12</v>
      </c>
      <c r="B318" s="23"/>
      <c r="C318" s="23" t="s">
        <v>9</v>
      </c>
      <c r="D318" s="27" t="s">
        <v>126</v>
      </c>
      <c r="E318" s="15">
        <v>750</v>
      </c>
    </row>
    <row r="319" spans="1:5" s="3" customFormat="1" ht="18.75" x14ac:dyDescent="0.3">
      <c r="A319" s="23">
        <v>13</v>
      </c>
      <c r="B319" s="23"/>
      <c r="C319" s="23" t="s">
        <v>18</v>
      </c>
      <c r="D319" s="27" t="s">
        <v>126</v>
      </c>
      <c r="E319" s="15">
        <v>750</v>
      </c>
    </row>
    <row r="320" spans="1:5" s="3" customFormat="1" ht="18.75" x14ac:dyDescent="0.3">
      <c r="A320" s="45"/>
      <c r="B320" s="45"/>
      <c r="C320" s="37"/>
      <c r="D320" s="45"/>
      <c r="E320" s="29">
        <f>SUM(E307:E319)</f>
        <v>9750</v>
      </c>
    </row>
    <row r="321" spans="1:5" s="3" customFormat="1" ht="13.5" customHeight="1" x14ac:dyDescent="0.3">
      <c r="A321" s="45"/>
      <c r="B321" s="45"/>
      <c r="C321" s="37"/>
      <c r="D321" s="45"/>
      <c r="E321" s="18"/>
    </row>
    <row r="322" spans="1:5" s="3" customFormat="1" ht="19.5" thickBot="1" x14ac:dyDescent="0.35">
      <c r="A322" s="104" t="s">
        <v>49</v>
      </c>
      <c r="B322" s="104"/>
      <c r="C322" s="104"/>
      <c r="D322" s="104"/>
      <c r="E322" s="104"/>
    </row>
    <row r="323" spans="1:5" s="3" customFormat="1" ht="19.5" thickBot="1" x14ac:dyDescent="0.35">
      <c r="A323" s="20" t="s">
        <v>1</v>
      </c>
      <c r="B323" s="20" t="s">
        <v>141</v>
      </c>
      <c r="C323" s="20" t="s">
        <v>2</v>
      </c>
      <c r="D323" s="20" t="s">
        <v>3</v>
      </c>
      <c r="E323" s="21" t="s">
        <v>89</v>
      </c>
    </row>
    <row r="324" spans="1:5" s="3" customFormat="1" ht="24.75" customHeight="1" x14ac:dyDescent="0.25">
      <c r="A324" s="6">
        <v>1</v>
      </c>
      <c r="B324" s="6"/>
      <c r="C324" s="6" t="s">
        <v>6</v>
      </c>
      <c r="D324" s="73" t="s">
        <v>218</v>
      </c>
      <c r="E324" s="10">
        <v>40000</v>
      </c>
    </row>
    <row r="325" spans="1:5" s="3" customFormat="1" ht="18.75" x14ac:dyDescent="0.3">
      <c r="A325" s="23">
        <v>2</v>
      </c>
      <c r="B325" s="23"/>
      <c r="C325" s="30" t="s">
        <v>175</v>
      </c>
      <c r="D325" s="25" t="s">
        <v>189</v>
      </c>
      <c r="E325" s="15">
        <v>5200</v>
      </c>
    </row>
    <row r="326" spans="1:5" s="3" customFormat="1" ht="18.75" x14ac:dyDescent="0.3">
      <c r="A326" s="6">
        <v>3</v>
      </c>
      <c r="B326" s="23"/>
      <c r="C326" s="23" t="s">
        <v>31</v>
      </c>
      <c r="D326" s="25" t="s">
        <v>187</v>
      </c>
      <c r="E326" s="15">
        <v>9500</v>
      </c>
    </row>
    <row r="327" spans="1:5" s="3" customFormat="1" ht="18.75" x14ac:dyDescent="0.3">
      <c r="A327" s="23">
        <v>4</v>
      </c>
      <c r="B327" s="23"/>
      <c r="C327" s="23" t="s">
        <v>47</v>
      </c>
      <c r="D327" s="25" t="s">
        <v>121</v>
      </c>
      <c r="E327" s="15">
        <v>9500</v>
      </c>
    </row>
    <row r="328" spans="1:5" s="3" customFormat="1" ht="18.75" x14ac:dyDescent="0.3">
      <c r="A328" s="6">
        <v>5</v>
      </c>
      <c r="B328" s="17"/>
      <c r="C328" s="17" t="s">
        <v>16</v>
      </c>
      <c r="D328" s="7" t="s">
        <v>122</v>
      </c>
      <c r="E328" s="15">
        <v>5200</v>
      </c>
    </row>
    <row r="329" spans="1:5" s="3" customFormat="1" ht="18.75" x14ac:dyDescent="0.3">
      <c r="A329" s="37"/>
      <c r="B329" s="37"/>
      <c r="C329" s="37"/>
      <c r="D329" s="38"/>
      <c r="E329" s="29">
        <f>SUM(E324:E328)</f>
        <v>69400</v>
      </c>
    </row>
    <row r="330" spans="1:5" s="3" customFormat="1" ht="13.5" customHeight="1" x14ac:dyDescent="0.3">
      <c r="A330" s="45"/>
      <c r="B330" s="45"/>
      <c r="C330" s="37"/>
      <c r="D330" s="45"/>
      <c r="E330" s="18"/>
    </row>
    <row r="331" spans="1:5" s="3" customFormat="1" ht="19.5" thickBot="1" x14ac:dyDescent="0.35">
      <c r="A331" s="104" t="s">
        <v>51</v>
      </c>
      <c r="B331" s="104"/>
      <c r="C331" s="104"/>
      <c r="D331" s="104"/>
      <c r="E331" s="104"/>
    </row>
    <row r="332" spans="1:5" s="3" customFormat="1" ht="19.5" thickBot="1" x14ac:dyDescent="0.35">
      <c r="A332" s="20" t="s">
        <v>1</v>
      </c>
      <c r="B332" s="20" t="s">
        <v>141</v>
      </c>
      <c r="C332" s="20" t="s">
        <v>2</v>
      </c>
      <c r="D332" s="20" t="s">
        <v>3</v>
      </c>
      <c r="E332" s="21" t="s">
        <v>89</v>
      </c>
    </row>
    <row r="333" spans="1:5" s="3" customFormat="1" ht="18.75" x14ac:dyDescent="0.3">
      <c r="A333" s="30">
        <v>1</v>
      </c>
      <c r="B333" s="30"/>
      <c r="C333" s="30" t="s">
        <v>129</v>
      </c>
      <c r="D333" s="47" t="s">
        <v>145</v>
      </c>
      <c r="E333" s="15">
        <v>30000</v>
      </c>
    </row>
    <row r="334" spans="1:5" s="3" customFormat="1" ht="18.75" x14ac:dyDescent="0.3">
      <c r="A334" s="30">
        <v>2</v>
      </c>
      <c r="B334" s="30"/>
      <c r="C334" s="30" t="s">
        <v>15</v>
      </c>
      <c r="D334" s="47" t="s">
        <v>155</v>
      </c>
      <c r="E334" s="15">
        <v>9500</v>
      </c>
    </row>
    <row r="335" spans="1:5" s="3" customFormat="1" ht="37.5" x14ac:dyDescent="0.3">
      <c r="A335" s="30">
        <v>3</v>
      </c>
      <c r="B335" s="30"/>
      <c r="C335" s="8" t="s">
        <v>39</v>
      </c>
      <c r="D335" s="50" t="s">
        <v>244</v>
      </c>
      <c r="E335" s="80">
        <v>5200</v>
      </c>
    </row>
    <row r="336" spans="1:5" s="3" customFormat="1" ht="18.75" x14ac:dyDescent="0.3">
      <c r="A336" s="30">
        <v>4</v>
      </c>
      <c r="B336" s="23"/>
      <c r="C336" s="40" t="s">
        <v>39</v>
      </c>
      <c r="D336" s="47" t="s">
        <v>128</v>
      </c>
      <c r="E336" s="15">
        <v>5200</v>
      </c>
    </row>
    <row r="337" spans="1:5" s="3" customFormat="1" ht="37.5" x14ac:dyDescent="0.3">
      <c r="A337" s="30">
        <v>5</v>
      </c>
      <c r="B337" s="23"/>
      <c r="C337" s="8" t="s">
        <v>16</v>
      </c>
      <c r="D337" s="50" t="s">
        <v>245</v>
      </c>
      <c r="E337" s="80">
        <v>5200</v>
      </c>
    </row>
    <row r="338" spans="1:5" s="3" customFormat="1" ht="18.75" x14ac:dyDescent="0.3">
      <c r="A338" s="45"/>
      <c r="B338" s="45"/>
      <c r="C338" s="37"/>
      <c r="D338" s="45"/>
      <c r="E338" s="29">
        <f>SUM(E333:E337)</f>
        <v>55100</v>
      </c>
    </row>
    <row r="339" spans="1:5" s="3" customFormat="1" ht="13.5" customHeight="1" x14ac:dyDescent="0.3">
      <c r="A339" s="45"/>
      <c r="B339" s="45"/>
      <c r="C339" s="37"/>
      <c r="D339" s="45"/>
      <c r="E339" s="18"/>
    </row>
    <row r="340" spans="1:5" s="3" customFormat="1" ht="21" customHeight="1" thickBot="1" x14ac:dyDescent="0.3">
      <c r="A340" s="107" t="s">
        <v>252</v>
      </c>
      <c r="B340" s="107"/>
      <c r="C340" s="107"/>
      <c r="D340" s="107"/>
      <c r="E340" s="107"/>
    </row>
    <row r="341" spans="1:5" s="3" customFormat="1" ht="19.5" thickBot="1" x14ac:dyDescent="0.35">
      <c r="A341" s="20" t="s">
        <v>1</v>
      </c>
      <c r="B341" s="20" t="s">
        <v>141</v>
      </c>
      <c r="C341" s="20" t="s">
        <v>2</v>
      </c>
      <c r="D341" s="20" t="s">
        <v>3</v>
      </c>
      <c r="E341" s="21" t="s">
        <v>89</v>
      </c>
    </row>
    <row r="342" spans="1:5" s="3" customFormat="1" ht="18.75" x14ac:dyDescent="0.3">
      <c r="A342" s="30"/>
      <c r="B342" s="30"/>
      <c r="C342" s="23" t="s">
        <v>5</v>
      </c>
      <c r="D342" s="64" t="s">
        <v>153</v>
      </c>
      <c r="E342" s="80">
        <v>70000</v>
      </c>
    </row>
    <row r="343" spans="1:5" s="3" customFormat="1" ht="18.75" x14ac:dyDescent="0.3">
      <c r="A343" s="23"/>
      <c r="B343" s="23"/>
      <c r="C343" s="23" t="s">
        <v>53</v>
      </c>
      <c r="D343" s="26" t="s">
        <v>130</v>
      </c>
      <c r="E343" s="80">
        <v>9500</v>
      </c>
    </row>
    <row r="344" spans="1:5" s="3" customFormat="1" ht="18.75" x14ac:dyDescent="0.3">
      <c r="A344" s="30"/>
      <c r="B344" s="30"/>
      <c r="C344" s="23" t="s">
        <v>54</v>
      </c>
      <c r="D344" s="61" t="s">
        <v>146</v>
      </c>
      <c r="E344" s="80">
        <v>40000</v>
      </c>
    </row>
    <row r="345" spans="1:5" s="3" customFormat="1" ht="18.75" x14ac:dyDescent="0.3">
      <c r="A345" s="23"/>
      <c r="B345" s="23"/>
      <c r="C345" s="51" t="s">
        <v>6</v>
      </c>
      <c r="D345" s="26" t="s">
        <v>131</v>
      </c>
      <c r="E345" s="80">
        <v>6500</v>
      </c>
    </row>
    <row r="346" spans="1:5" s="3" customFormat="1" ht="18.75" x14ac:dyDescent="0.3">
      <c r="A346" s="30"/>
      <c r="B346" s="23"/>
      <c r="C346" s="30" t="s">
        <v>6</v>
      </c>
      <c r="D346" s="26" t="s">
        <v>213</v>
      </c>
      <c r="E346" s="80">
        <v>15000</v>
      </c>
    </row>
    <row r="347" spans="1:5" s="3" customFormat="1" ht="37.5" x14ac:dyDescent="0.3">
      <c r="A347" s="30"/>
      <c r="B347" s="23"/>
      <c r="C347" s="8" t="s">
        <v>247</v>
      </c>
      <c r="D347" s="50" t="s">
        <v>250</v>
      </c>
      <c r="E347" s="80">
        <v>5200</v>
      </c>
    </row>
    <row r="348" spans="1:5" s="3" customFormat="1" ht="18.75" x14ac:dyDescent="0.3">
      <c r="A348" s="23"/>
      <c r="B348" s="5"/>
      <c r="C348" s="43" t="s">
        <v>86</v>
      </c>
      <c r="D348" s="7" t="s">
        <v>132</v>
      </c>
      <c r="E348" s="80">
        <v>8475</v>
      </c>
    </row>
    <row r="349" spans="1:5" s="3" customFormat="1" ht="18.75" x14ac:dyDescent="0.3">
      <c r="A349" s="30"/>
      <c r="B349" s="30"/>
      <c r="C349" s="30" t="s">
        <v>15</v>
      </c>
      <c r="D349" s="25" t="s">
        <v>44</v>
      </c>
      <c r="E349" s="80">
        <v>5200</v>
      </c>
    </row>
    <row r="350" spans="1:5" s="3" customFormat="1" ht="18.75" x14ac:dyDescent="0.3">
      <c r="A350" s="23"/>
      <c r="B350" s="30"/>
      <c r="C350" s="23" t="s">
        <v>242</v>
      </c>
      <c r="D350" s="26" t="s">
        <v>133</v>
      </c>
      <c r="E350" s="80">
        <v>2000</v>
      </c>
    </row>
    <row r="351" spans="1:5" s="3" customFormat="1" ht="18.75" x14ac:dyDescent="0.3">
      <c r="A351" s="30"/>
      <c r="B351" s="30"/>
      <c r="C351" s="40" t="s">
        <v>31</v>
      </c>
      <c r="D351" s="26" t="s">
        <v>248</v>
      </c>
      <c r="E351" s="86">
        <v>5200</v>
      </c>
    </row>
    <row r="352" spans="1:5" s="3" customFormat="1" ht="18.75" x14ac:dyDescent="0.3">
      <c r="A352" s="30"/>
      <c r="B352" s="23"/>
      <c r="C352" s="23" t="s">
        <v>45</v>
      </c>
      <c r="D352" s="26" t="s">
        <v>134</v>
      </c>
      <c r="E352" s="80">
        <v>1100</v>
      </c>
    </row>
    <row r="353" spans="1:5" s="3" customFormat="1" ht="18.75" x14ac:dyDescent="0.3">
      <c r="A353" s="23"/>
      <c r="B353" s="30"/>
      <c r="C353" s="23" t="s">
        <v>39</v>
      </c>
      <c r="D353" s="26" t="s">
        <v>136</v>
      </c>
      <c r="E353" s="80">
        <v>5200</v>
      </c>
    </row>
    <row r="354" spans="1:5" s="3" customFormat="1" ht="18.75" x14ac:dyDescent="0.3">
      <c r="A354" s="30"/>
      <c r="B354" s="30"/>
      <c r="C354" s="23" t="s">
        <v>39</v>
      </c>
      <c r="D354" s="26" t="s">
        <v>135</v>
      </c>
      <c r="E354" s="80">
        <v>2500</v>
      </c>
    </row>
    <row r="355" spans="1:5" s="3" customFormat="1" ht="18.75" x14ac:dyDescent="0.3">
      <c r="A355" s="23"/>
      <c r="B355" s="30"/>
      <c r="C355" s="30" t="s">
        <v>9</v>
      </c>
      <c r="D355" s="25" t="s">
        <v>123</v>
      </c>
      <c r="E355" s="80">
        <v>5200</v>
      </c>
    </row>
    <row r="356" spans="1:5" s="3" customFormat="1" ht="18.75" x14ac:dyDescent="0.3">
      <c r="A356" s="30"/>
      <c r="B356" s="23"/>
      <c r="C356" s="23" t="s">
        <v>9</v>
      </c>
      <c r="D356" s="26" t="s">
        <v>136</v>
      </c>
      <c r="E356" s="80">
        <v>5200</v>
      </c>
    </row>
    <row r="357" spans="1:5" s="3" customFormat="1" ht="18.75" x14ac:dyDescent="0.3">
      <c r="A357" s="23"/>
      <c r="B357" s="30"/>
      <c r="C357" s="23" t="s">
        <v>9</v>
      </c>
      <c r="D357" s="26" t="s">
        <v>136</v>
      </c>
      <c r="E357" s="80">
        <v>5200</v>
      </c>
    </row>
    <row r="358" spans="1:5" s="3" customFormat="1" ht="18.75" x14ac:dyDescent="0.3">
      <c r="A358" s="30"/>
      <c r="B358" s="23"/>
      <c r="C358" s="23" t="s">
        <v>9</v>
      </c>
      <c r="D358" s="26" t="s">
        <v>137</v>
      </c>
      <c r="E358" s="80">
        <v>6500</v>
      </c>
    </row>
    <row r="359" spans="1:5" s="3" customFormat="1" ht="18.75" x14ac:dyDescent="0.3">
      <c r="A359" s="37"/>
      <c r="B359" s="37"/>
      <c r="C359" s="37"/>
      <c r="D359" s="38"/>
      <c r="E359" s="29">
        <f>SUM(E342:E358)</f>
        <v>197975</v>
      </c>
    </row>
    <row r="360" spans="1:5" s="3" customFormat="1" ht="18.75" x14ac:dyDescent="0.3">
      <c r="A360" s="37"/>
      <c r="B360" s="37"/>
      <c r="C360" s="37"/>
      <c r="D360" s="38"/>
      <c r="E360" s="29"/>
    </row>
    <row r="361" spans="1:5" s="3" customFormat="1" ht="19.5" thickBot="1" x14ac:dyDescent="0.35">
      <c r="A361" s="104" t="s">
        <v>182</v>
      </c>
      <c r="B361" s="104"/>
      <c r="C361" s="104"/>
      <c r="D361" s="104"/>
      <c r="E361" s="104"/>
    </row>
    <row r="362" spans="1:5" s="3" customFormat="1" ht="19.5" thickBot="1" x14ac:dyDescent="0.35">
      <c r="A362" s="20" t="s">
        <v>1</v>
      </c>
      <c r="B362" s="20" t="s">
        <v>141</v>
      </c>
      <c r="C362" s="20" t="s">
        <v>2</v>
      </c>
      <c r="D362" s="20" t="s">
        <v>3</v>
      </c>
      <c r="E362" s="21" t="s">
        <v>89</v>
      </c>
    </row>
    <row r="363" spans="1:5" s="3" customFormat="1" ht="18.75" x14ac:dyDescent="0.3">
      <c r="A363" s="30">
        <v>1</v>
      </c>
      <c r="B363" s="30"/>
      <c r="C363" s="30" t="s">
        <v>52</v>
      </c>
      <c r="D363" s="47" t="s">
        <v>138</v>
      </c>
      <c r="E363" s="15">
        <v>25000</v>
      </c>
    </row>
    <row r="364" spans="1:5" s="3" customFormat="1" ht="18.75" x14ac:dyDescent="0.3">
      <c r="A364" s="23">
        <v>2</v>
      </c>
      <c r="B364" s="23"/>
      <c r="C364" s="23" t="s">
        <v>45</v>
      </c>
      <c r="D364" s="85" t="s">
        <v>220</v>
      </c>
      <c r="E364" s="15">
        <v>2000</v>
      </c>
    </row>
    <row r="365" spans="1:5" s="3" customFormat="1" ht="18.75" x14ac:dyDescent="0.3">
      <c r="A365" s="30">
        <v>3</v>
      </c>
      <c r="B365" s="23"/>
      <c r="C365" s="23" t="s">
        <v>246</v>
      </c>
      <c r="D365" s="26" t="s">
        <v>139</v>
      </c>
      <c r="E365" s="15">
        <v>1000</v>
      </c>
    </row>
    <row r="366" spans="1:5" s="3" customFormat="1" ht="18.75" x14ac:dyDescent="0.3">
      <c r="A366" s="23">
        <v>4</v>
      </c>
      <c r="B366" s="23"/>
      <c r="C366" s="23" t="s">
        <v>16</v>
      </c>
      <c r="D366" s="85" t="s">
        <v>220</v>
      </c>
      <c r="E366" s="15">
        <v>2000</v>
      </c>
    </row>
    <row r="367" spans="1:5" s="3" customFormat="1" ht="18.75" x14ac:dyDescent="0.3">
      <c r="A367" s="30">
        <v>5</v>
      </c>
      <c r="B367" s="23"/>
      <c r="C367" s="23" t="s">
        <v>16</v>
      </c>
      <c r="D367" s="85" t="s">
        <v>220</v>
      </c>
      <c r="E367" s="15">
        <v>2000</v>
      </c>
    </row>
    <row r="368" spans="1:5" s="3" customFormat="1" ht="18.75" x14ac:dyDescent="0.3">
      <c r="A368" s="23">
        <v>6</v>
      </c>
      <c r="B368" s="23"/>
      <c r="C368" s="23" t="s">
        <v>16</v>
      </c>
      <c r="D368" s="85" t="s">
        <v>220</v>
      </c>
      <c r="E368" s="15">
        <v>2000</v>
      </c>
    </row>
    <row r="369" spans="1:5" s="3" customFormat="1" ht="18.75" x14ac:dyDescent="0.3">
      <c r="A369" s="37"/>
      <c r="B369" s="37"/>
      <c r="C369" s="37"/>
      <c r="D369" s="45"/>
      <c r="E369" s="29">
        <f>SUM(E363:E368)</f>
        <v>34000</v>
      </c>
    </row>
    <row r="370" spans="1:5" s="3" customFormat="1" ht="18.75" x14ac:dyDescent="0.3">
      <c r="A370" s="37"/>
      <c r="B370" s="37"/>
      <c r="C370" s="37"/>
      <c r="D370" s="45"/>
      <c r="E370" s="29"/>
    </row>
    <row r="371" spans="1:5" s="3" customFormat="1" ht="19.5" thickBot="1" x14ac:dyDescent="0.35">
      <c r="A371" s="104" t="s">
        <v>55</v>
      </c>
      <c r="B371" s="104"/>
      <c r="C371" s="104"/>
      <c r="D371" s="104"/>
      <c r="E371" s="104"/>
    </row>
    <row r="372" spans="1:5" s="3" customFormat="1" ht="18.75" x14ac:dyDescent="0.3">
      <c r="A372" s="4" t="s">
        <v>1</v>
      </c>
      <c r="B372" s="4" t="s">
        <v>141</v>
      </c>
      <c r="C372" s="4" t="s">
        <v>2</v>
      </c>
      <c r="D372" s="4" t="s">
        <v>3</v>
      </c>
      <c r="E372" s="90" t="s">
        <v>89</v>
      </c>
    </row>
    <row r="373" spans="1:5" s="3" customFormat="1" ht="18.75" x14ac:dyDescent="0.3">
      <c r="A373" s="17">
        <v>1</v>
      </c>
      <c r="B373" s="17"/>
      <c r="C373" s="87"/>
      <c r="D373" s="87"/>
      <c r="E373" s="87"/>
    </row>
    <row r="374" spans="1:5" s="3" customFormat="1" ht="18.75" x14ac:dyDescent="0.3">
      <c r="A374" s="37"/>
      <c r="B374" s="37"/>
      <c r="C374" s="37"/>
      <c r="D374" s="38"/>
      <c r="E374" s="52">
        <v>0</v>
      </c>
    </row>
    <row r="375" spans="1:5" s="3" customFormat="1" ht="13.5" customHeight="1" x14ac:dyDescent="0.3">
      <c r="A375" s="14"/>
      <c r="B375" s="14"/>
      <c r="C375" s="14"/>
      <c r="D375" s="39"/>
      <c r="E375" s="18"/>
    </row>
    <row r="376" spans="1:5" s="3" customFormat="1" ht="19.5" thickBot="1" x14ac:dyDescent="0.35">
      <c r="A376" s="104" t="s">
        <v>225</v>
      </c>
      <c r="B376" s="104"/>
      <c r="C376" s="104"/>
      <c r="D376" s="104"/>
      <c r="E376" s="104"/>
    </row>
    <row r="377" spans="1:5" s="3" customFormat="1" ht="19.5" thickBot="1" x14ac:dyDescent="0.35">
      <c r="A377" s="20" t="s">
        <v>1</v>
      </c>
      <c r="B377" s="20" t="s">
        <v>141</v>
      </c>
      <c r="C377" s="20" t="s">
        <v>2</v>
      </c>
      <c r="D377" s="20" t="s">
        <v>3</v>
      </c>
      <c r="E377" s="21" t="s">
        <v>89</v>
      </c>
    </row>
    <row r="378" spans="1:5" s="3" customFormat="1" ht="18.75" x14ac:dyDescent="0.3">
      <c r="A378" s="23">
        <v>1</v>
      </c>
      <c r="B378" s="23"/>
      <c r="C378" s="17" t="s">
        <v>5</v>
      </c>
      <c r="D378" s="87" t="s">
        <v>225</v>
      </c>
      <c r="E378" s="15">
        <v>8114</v>
      </c>
    </row>
    <row r="379" spans="1:5" s="3" customFormat="1" ht="18.75" x14ac:dyDescent="0.3">
      <c r="A379" s="23">
        <v>2</v>
      </c>
      <c r="B379" s="23"/>
      <c r="C379" s="17" t="s">
        <v>226</v>
      </c>
      <c r="D379" s="87" t="s">
        <v>225</v>
      </c>
      <c r="E379" s="15">
        <v>8114</v>
      </c>
    </row>
    <row r="380" spans="1:5" s="3" customFormat="1" ht="18.75" x14ac:dyDescent="0.3">
      <c r="A380" s="23">
        <v>3</v>
      </c>
      <c r="B380" s="23"/>
      <c r="C380" s="17" t="s">
        <v>226</v>
      </c>
      <c r="D380" s="87" t="s">
        <v>225</v>
      </c>
      <c r="E380" s="15">
        <v>8114</v>
      </c>
    </row>
    <row r="381" spans="1:5" s="3" customFormat="1" ht="18.75" x14ac:dyDescent="0.3">
      <c r="A381" s="23">
        <v>4</v>
      </c>
      <c r="B381" s="23"/>
      <c r="C381" s="17" t="s">
        <v>226</v>
      </c>
      <c r="D381" s="87" t="s">
        <v>225</v>
      </c>
      <c r="E381" s="15">
        <v>8114</v>
      </c>
    </row>
    <row r="382" spans="1:5" s="3" customFormat="1" ht="18.75" x14ac:dyDescent="0.3">
      <c r="A382" s="23">
        <v>5</v>
      </c>
      <c r="B382" s="23"/>
      <c r="C382" s="17" t="s">
        <v>226</v>
      </c>
      <c r="D382" s="87" t="s">
        <v>225</v>
      </c>
      <c r="E382" s="15">
        <v>8114</v>
      </c>
    </row>
    <row r="383" spans="1:5" s="3" customFormat="1" ht="18.75" x14ac:dyDescent="0.3">
      <c r="A383" s="23">
        <v>6</v>
      </c>
      <c r="B383" s="23"/>
      <c r="C383" s="17" t="s">
        <v>226</v>
      </c>
      <c r="D383" s="87" t="s">
        <v>225</v>
      </c>
      <c r="E383" s="15">
        <v>8114</v>
      </c>
    </row>
    <row r="384" spans="1:5" s="3" customFormat="1" ht="18.75" x14ac:dyDescent="0.3">
      <c r="A384" s="23">
        <v>7</v>
      </c>
      <c r="B384" s="23"/>
      <c r="C384" s="17" t="s">
        <v>226</v>
      </c>
      <c r="D384" s="87" t="s">
        <v>225</v>
      </c>
      <c r="E384" s="15">
        <v>8114</v>
      </c>
    </row>
    <row r="385" spans="1:5" s="3" customFormat="1" ht="18.75" x14ac:dyDescent="0.3">
      <c r="A385" s="23">
        <v>8</v>
      </c>
      <c r="B385" s="23"/>
      <c r="C385" s="17" t="s">
        <v>226</v>
      </c>
      <c r="D385" s="87" t="s">
        <v>225</v>
      </c>
      <c r="E385" s="15">
        <v>8114</v>
      </c>
    </row>
    <row r="386" spans="1:5" s="3" customFormat="1" ht="18.75" x14ac:dyDescent="0.3">
      <c r="A386" s="23">
        <v>9</v>
      </c>
      <c r="B386" s="23"/>
      <c r="C386" s="17" t="s">
        <v>226</v>
      </c>
      <c r="D386" s="87" t="s">
        <v>225</v>
      </c>
      <c r="E386" s="15">
        <v>8114</v>
      </c>
    </row>
    <row r="387" spans="1:5" s="3" customFormat="1" ht="18.75" x14ac:dyDescent="0.3">
      <c r="A387" s="23">
        <v>10</v>
      </c>
      <c r="B387" s="23"/>
      <c r="C387" s="17" t="s">
        <v>226</v>
      </c>
      <c r="D387" s="87" t="s">
        <v>225</v>
      </c>
      <c r="E387" s="15">
        <v>8114</v>
      </c>
    </row>
    <row r="388" spans="1:5" s="3" customFormat="1" ht="18.75" x14ac:dyDescent="0.3">
      <c r="A388" s="23">
        <v>11</v>
      </c>
      <c r="B388" s="23"/>
      <c r="C388" s="17" t="s">
        <v>162</v>
      </c>
      <c r="D388" s="87" t="s">
        <v>225</v>
      </c>
      <c r="E388" s="15">
        <v>8114</v>
      </c>
    </row>
    <row r="389" spans="1:5" s="3" customFormat="1" ht="18.75" x14ac:dyDescent="0.3">
      <c r="A389" s="23">
        <v>12</v>
      </c>
      <c r="B389" s="23"/>
      <c r="C389" s="17" t="s">
        <v>226</v>
      </c>
      <c r="D389" s="87" t="s">
        <v>225</v>
      </c>
      <c r="E389" s="15">
        <v>8114</v>
      </c>
    </row>
    <row r="390" spans="1:5" s="3" customFormat="1" ht="18.75" x14ac:dyDescent="0.3">
      <c r="A390" s="23">
        <v>13</v>
      </c>
      <c r="B390" s="23"/>
      <c r="C390" s="17" t="s">
        <v>226</v>
      </c>
      <c r="D390" s="87" t="s">
        <v>225</v>
      </c>
      <c r="E390" s="15">
        <v>8114</v>
      </c>
    </row>
    <row r="391" spans="1:5" s="3" customFormat="1" ht="18.75" x14ac:dyDescent="0.3">
      <c r="A391" s="23">
        <v>14</v>
      </c>
      <c r="B391" s="23"/>
      <c r="C391" s="17" t="s">
        <v>226</v>
      </c>
      <c r="D391" s="87" t="s">
        <v>225</v>
      </c>
      <c r="E391" s="15">
        <v>8114</v>
      </c>
    </row>
    <row r="392" spans="1:5" s="3" customFormat="1" ht="18.75" x14ac:dyDescent="0.3">
      <c r="A392" s="23">
        <v>15</v>
      </c>
      <c r="B392" s="23"/>
      <c r="C392" s="17" t="s">
        <v>226</v>
      </c>
      <c r="D392" s="87" t="s">
        <v>225</v>
      </c>
      <c r="E392" s="15">
        <v>8114</v>
      </c>
    </row>
    <row r="393" spans="1:5" s="3" customFormat="1" ht="18.75" x14ac:dyDescent="0.3">
      <c r="A393" s="23">
        <v>16</v>
      </c>
      <c r="B393" s="23"/>
      <c r="C393" s="17" t="s">
        <v>226</v>
      </c>
      <c r="D393" s="87" t="s">
        <v>225</v>
      </c>
      <c r="E393" s="15">
        <v>8114</v>
      </c>
    </row>
    <row r="394" spans="1:5" s="3" customFormat="1" ht="18.75" x14ac:dyDescent="0.3">
      <c r="A394" s="23">
        <v>17</v>
      </c>
      <c r="B394" s="23"/>
      <c r="C394" s="17" t="s">
        <v>226</v>
      </c>
      <c r="D394" s="87" t="s">
        <v>225</v>
      </c>
      <c r="E394" s="15">
        <v>8114</v>
      </c>
    </row>
    <row r="395" spans="1:5" s="3" customFormat="1" ht="18.75" x14ac:dyDescent="0.3">
      <c r="A395" s="23">
        <v>18</v>
      </c>
      <c r="B395" s="23"/>
      <c r="C395" s="17" t="s">
        <v>226</v>
      </c>
      <c r="D395" s="87" t="s">
        <v>225</v>
      </c>
      <c r="E395" s="15">
        <v>8114</v>
      </c>
    </row>
    <row r="396" spans="1:5" s="3" customFormat="1" ht="18.75" x14ac:dyDescent="0.3">
      <c r="A396" s="23">
        <v>19</v>
      </c>
      <c r="B396" s="23"/>
      <c r="C396" s="17" t="s">
        <v>226</v>
      </c>
      <c r="D396" s="87" t="s">
        <v>225</v>
      </c>
      <c r="E396" s="15">
        <v>8114</v>
      </c>
    </row>
    <row r="397" spans="1:5" s="3" customFormat="1" ht="18.75" x14ac:dyDescent="0.3">
      <c r="A397" s="23">
        <v>20</v>
      </c>
      <c r="B397" s="23"/>
      <c r="C397" s="17" t="s">
        <v>226</v>
      </c>
      <c r="D397" s="87" t="s">
        <v>225</v>
      </c>
      <c r="E397" s="15">
        <v>8114</v>
      </c>
    </row>
    <row r="398" spans="1:5" s="3" customFormat="1" ht="18.75" x14ac:dyDescent="0.3">
      <c r="A398" s="23">
        <v>21</v>
      </c>
      <c r="B398" s="23"/>
      <c r="C398" s="17" t="s">
        <v>226</v>
      </c>
      <c r="D398" s="87" t="s">
        <v>225</v>
      </c>
      <c r="E398" s="15">
        <v>8114</v>
      </c>
    </row>
    <row r="399" spans="1:5" s="3" customFormat="1" ht="18.75" x14ac:dyDescent="0.3">
      <c r="A399" s="37"/>
      <c r="B399" s="37"/>
      <c r="C399" s="37"/>
      <c r="D399" s="38"/>
      <c r="E399" s="59">
        <f>SUM(E378:E398)</f>
        <v>170394</v>
      </c>
    </row>
    <row r="400" spans="1:5" s="3" customFormat="1" ht="18.75" x14ac:dyDescent="0.3">
      <c r="A400" s="37"/>
      <c r="B400" s="37"/>
      <c r="C400" s="37"/>
      <c r="D400" s="38"/>
      <c r="E400" s="52"/>
    </row>
    <row r="401" spans="1:5" s="3" customFormat="1" ht="19.5" thickBot="1" x14ac:dyDescent="0.35">
      <c r="A401" s="18"/>
      <c r="B401" s="18"/>
      <c r="C401" s="103" t="s">
        <v>56</v>
      </c>
      <c r="D401" s="103"/>
      <c r="E401" s="18"/>
    </row>
    <row r="402" spans="1:5" s="3" customFormat="1" ht="19.5" thickBot="1" x14ac:dyDescent="0.35">
      <c r="A402" s="20" t="s">
        <v>1</v>
      </c>
      <c r="B402" s="20" t="s">
        <v>141</v>
      </c>
      <c r="C402" s="20" t="s">
        <v>2</v>
      </c>
      <c r="D402" s="20" t="s">
        <v>3</v>
      </c>
      <c r="E402" s="21" t="s">
        <v>89</v>
      </c>
    </row>
    <row r="403" spans="1:5" s="3" customFormat="1" ht="18.75" x14ac:dyDescent="0.3">
      <c r="A403" s="68"/>
      <c r="B403" s="68"/>
      <c r="C403" s="68"/>
      <c r="D403" s="68"/>
      <c r="E403" s="95"/>
    </row>
    <row r="404" spans="1:5" s="3" customFormat="1" ht="18.75" x14ac:dyDescent="0.3">
      <c r="A404" s="81">
        <v>1</v>
      </c>
      <c r="B404" s="81"/>
      <c r="C404" s="97" t="s">
        <v>234</v>
      </c>
      <c r="D404" s="89" t="s">
        <v>228</v>
      </c>
      <c r="E404" s="93">
        <v>7500</v>
      </c>
    </row>
    <row r="405" spans="1:5" s="3" customFormat="1" ht="18.75" x14ac:dyDescent="0.3">
      <c r="A405" s="81">
        <v>2</v>
      </c>
      <c r="B405" s="81"/>
      <c r="C405" s="97" t="s">
        <v>226</v>
      </c>
      <c r="D405" s="89" t="s">
        <v>228</v>
      </c>
      <c r="E405" s="93">
        <v>7500</v>
      </c>
    </row>
    <row r="406" spans="1:5" s="3" customFormat="1" ht="18.75" x14ac:dyDescent="0.3">
      <c r="A406" s="81">
        <v>3</v>
      </c>
      <c r="B406" s="81"/>
      <c r="C406" s="97" t="s">
        <v>226</v>
      </c>
      <c r="D406" s="89" t="s">
        <v>228</v>
      </c>
      <c r="E406" s="93">
        <v>7500</v>
      </c>
    </row>
    <row r="407" spans="1:5" s="3" customFormat="1" ht="18.75" x14ac:dyDescent="0.3">
      <c r="A407" s="81">
        <v>4</v>
      </c>
      <c r="B407" s="22"/>
      <c r="C407" s="17" t="s">
        <v>227</v>
      </c>
      <c r="D407" s="87" t="s">
        <v>228</v>
      </c>
      <c r="E407" s="15">
        <v>7500</v>
      </c>
    </row>
    <row r="408" spans="1:5" s="3" customFormat="1" ht="18.75" x14ac:dyDescent="0.3">
      <c r="A408" s="81"/>
      <c r="B408" s="22"/>
      <c r="C408" s="17" t="s">
        <v>165</v>
      </c>
      <c r="D408" s="87" t="s">
        <v>255</v>
      </c>
      <c r="E408" s="15">
        <v>7500</v>
      </c>
    </row>
    <row r="409" spans="1:5" s="3" customFormat="1" ht="18.75" x14ac:dyDescent="0.3">
      <c r="A409" s="81">
        <v>5</v>
      </c>
      <c r="B409" s="22"/>
      <c r="C409" s="17" t="s">
        <v>226</v>
      </c>
      <c r="D409" s="89" t="s">
        <v>228</v>
      </c>
      <c r="E409" s="15">
        <v>7500</v>
      </c>
    </row>
    <row r="410" spans="1:5" s="3" customFormat="1" ht="18.75" x14ac:dyDescent="0.3">
      <c r="A410" s="81">
        <v>7</v>
      </c>
      <c r="B410" s="22"/>
      <c r="C410" s="17" t="s">
        <v>226</v>
      </c>
      <c r="D410" s="89" t="s">
        <v>228</v>
      </c>
      <c r="E410" s="15">
        <v>7500</v>
      </c>
    </row>
    <row r="411" spans="1:5" s="3" customFormat="1" ht="18.75" x14ac:dyDescent="0.3">
      <c r="A411" s="81">
        <v>8</v>
      </c>
      <c r="B411" s="22"/>
      <c r="C411" s="17" t="s">
        <v>226</v>
      </c>
      <c r="D411" s="89" t="s">
        <v>228</v>
      </c>
      <c r="E411" s="15">
        <v>7500</v>
      </c>
    </row>
    <row r="412" spans="1:5" s="3" customFormat="1" ht="18.75" x14ac:dyDescent="0.3">
      <c r="A412" s="81">
        <v>9</v>
      </c>
      <c r="B412" s="22"/>
      <c r="C412" s="17" t="s">
        <v>226</v>
      </c>
      <c r="D412" s="89" t="s">
        <v>228</v>
      </c>
      <c r="E412" s="15">
        <v>7500</v>
      </c>
    </row>
    <row r="413" spans="1:5" s="3" customFormat="1" ht="18.75" x14ac:dyDescent="0.3">
      <c r="A413" s="81">
        <v>10</v>
      </c>
      <c r="B413" s="22"/>
      <c r="C413" s="17" t="s">
        <v>226</v>
      </c>
      <c r="D413" s="89" t="s">
        <v>228</v>
      </c>
      <c r="E413" s="15">
        <v>7500</v>
      </c>
    </row>
    <row r="414" spans="1:5" s="3" customFormat="1" ht="18.75" x14ac:dyDescent="0.3">
      <c r="A414" s="81">
        <v>11</v>
      </c>
      <c r="B414" s="22"/>
      <c r="C414" s="17" t="s">
        <v>226</v>
      </c>
      <c r="D414" s="89" t="s">
        <v>228</v>
      </c>
      <c r="E414" s="15">
        <v>7500</v>
      </c>
    </row>
    <row r="415" spans="1:5" s="3" customFormat="1" ht="18.75" x14ac:dyDescent="0.3">
      <c r="A415" s="81">
        <v>12</v>
      </c>
      <c r="B415" s="22"/>
      <c r="C415" s="17" t="s">
        <v>226</v>
      </c>
      <c r="D415" s="89" t="s">
        <v>228</v>
      </c>
      <c r="E415" s="15">
        <v>7500</v>
      </c>
    </row>
    <row r="416" spans="1:5" s="3" customFormat="1" ht="18.75" x14ac:dyDescent="0.3">
      <c r="A416" s="81">
        <v>13</v>
      </c>
      <c r="B416" s="22"/>
      <c r="C416" s="17" t="s">
        <v>226</v>
      </c>
      <c r="D416" s="89" t="s">
        <v>228</v>
      </c>
      <c r="E416" s="15">
        <v>7500</v>
      </c>
    </row>
    <row r="417" spans="1:5" s="3" customFormat="1" ht="18.75" x14ac:dyDescent="0.3">
      <c r="A417" s="81">
        <v>14</v>
      </c>
      <c r="B417" s="22"/>
      <c r="C417" s="17" t="s">
        <v>226</v>
      </c>
      <c r="D417" s="89" t="s">
        <v>228</v>
      </c>
      <c r="E417" s="15">
        <v>7500</v>
      </c>
    </row>
    <row r="418" spans="1:5" s="3" customFormat="1" ht="18.75" x14ac:dyDescent="0.3">
      <c r="A418" s="81">
        <v>15</v>
      </c>
      <c r="B418" s="22"/>
      <c r="C418" s="17" t="s">
        <v>226</v>
      </c>
      <c r="D418" s="89" t="s">
        <v>228</v>
      </c>
      <c r="E418" s="15">
        <v>7500</v>
      </c>
    </row>
    <row r="419" spans="1:5" s="3" customFormat="1" ht="18.75" x14ac:dyDescent="0.3">
      <c r="A419" s="81">
        <v>16</v>
      </c>
      <c r="B419" s="22"/>
      <c r="C419" s="17" t="s">
        <v>226</v>
      </c>
      <c r="D419" s="89" t="s">
        <v>228</v>
      </c>
      <c r="E419" s="15">
        <v>7500</v>
      </c>
    </row>
    <row r="420" spans="1:5" s="3" customFormat="1" ht="18.75" x14ac:dyDescent="0.3">
      <c r="A420" s="81">
        <v>17</v>
      </c>
      <c r="B420" s="22"/>
      <c r="C420" s="17" t="s">
        <v>226</v>
      </c>
      <c r="D420" s="87" t="s">
        <v>228</v>
      </c>
      <c r="E420" s="15">
        <v>7500</v>
      </c>
    </row>
    <row r="421" spans="1:5" s="3" customFormat="1" ht="18.75" x14ac:dyDescent="0.3">
      <c r="A421" s="46"/>
      <c r="B421" s="46"/>
      <c r="C421" s="53"/>
      <c r="D421" s="46"/>
      <c r="E421" s="59">
        <f>SUM(E404:E420)</f>
        <v>127500</v>
      </c>
    </row>
    <row r="422" spans="1:5" s="3" customFormat="1" ht="19.5" thickBot="1" x14ac:dyDescent="0.35">
      <c r="A422" s="18"/>
      <c r="B422" s="18"/>
      <c r="C422" s="104" t="s">
        <v>57</v>
      </c>
      <c r="D422" s="104"/>
      <c r="E422" s="104"/>
    </row>
    <row r="423" spans="1:5" s="3" customFormat="1" ht="19.5" thickBot="1" x14ac:dyDescent="0.35">
      <c r="A423" s="20" t="s">
        <v>1</v>
      </c>
      <c r="B423" s="20" t="s">
        <v>141</v>
      </c>
      <c r="C423" s="4" t="s">
        <v>2</v>
      </c>
      <c r="D423" s="4" t="s">
        <v>3</v>
      </c>
      <c r="E423" s="90" t="s">
        <v>89</v>
      </c>
    </row>
    <row r="424" spans="1:5" s="3" customFormat="1" ht="18.75" x14ac:dyDescent="0.3">
      <c r="A424" s="60"/>
      <c r="B424" s="60"/>
      <c r="C424" s="87"/>
      <c r="D424" s="87"/>
      <c r="E424" s="91">
        <v>0</v>
      </c>
    </row>
    <row r="425" spans="1:5" s="3" customFormat="1" ht="18.75" x14ac:dyDescent="0.3">
      <c r="A425" s="22"/>
      <c r="B425" s="22"/>
      <c r="C425" s="87"/>
      <c r="D425" s="87"/>
      <c r="E425" s="91">
        <f>SUM(E422)</f>
        <v>0</v>
      </c>
    </row>
    <row r="426" spans="1:5" s="3" customFormat="1" ht="18.75" x14ac:dyDescent="0.3">
      <c r="A426" s="46"/>
      <c r="B426" s="46"/>
      <c r="C426" s="53"/>
      <c r="D426" s="46"/>
      <c r="E426" s="59">
        <f>SUM(E424:E425)</f>
        <v>0</v>
      </c>
    </row>
    <row r="427" spans="1:5" s="3" customFormat="1" ht="18.75" x14ac:dyDescent="0.3">
      <c r="A427" s="46"/>
      <c r="B427" s="46"/>
      <c r="C427" s="53"/>
      <c r="D427" s="46"/>
      <c r="E427" s="52"/>
    </row>
    <row r="428" spans="1:5" s="3" customFormat="1" ht="19.5" thickBot="1" x14ac:dyDescent="0.35">
      <c r="A428" s="104" t="s">
        <v>58</v>
      </c>
      <c r="B428" s="104"/>
      <c r="C428" s="104"/>
      <c r="D428" s="104"/>
      <c r="E428" s="104"/>
    </row>
    <row r="429" spans="1:5" s="3" customFormat="1" ht="19.5" thickBot="1" x14ac:dyDescent="0.35">
      <c r="A429" s="20" t="s">
        <v>1</v>
      </c>
      <c r="B429" s="20" t="s">
        <v>141</v>
      </c>
      <c r="C429" s="20" t="s">
        <v>2</v>
      </c>
      <c r="D429" s="20" t="s">
        <v>3</v>
      </c>
      <c r="E429" s="21" t="s">
        <v>89</v>
      </c>
    </row>
    <row r="430" spans="1:5" s="3" customFormat="1" ht="18.75" x14ac:dyDescent="0.3">
      <c r="A430" s="22" t="s">
        <v>65</v>
      </c>
      <c r="B430" s="22"/>
      <c r="C430" s="17" t="s">
        <v>15</v>
      </c>
      <c r="D430" s="87" t="s">
        <v>58</v>
      </c>
      <c r="E430" s="15">
        <v>5000</v>
      </c>
    </row>
    <row r="431" spans="1:5" s="3" customFormat="1" ht="18.75" x14ac:dyDescent="0.3">
      <c r="A431" s="22" t="s">
        <v>66</v>
      </c>
      <c r="B431" s="22"/>
      <c r="C431" s="88" t="s">
        <v>226</v>
      </c>
      <c r="D431" s="87" t="s">
        <v>58</v>
      </c>
      <c r="E431" s="15">
        <v>5000</v>
      </c>
    </row>
    <row r="432" spans="1:5" s="3" customFormat="1" ht="18.75" x14ac:dyDescent="0.3">
      <c r="A432" s="22" t="s">
        <v>67</v>
      </c>
      <c r="B432" s="22"/>
      <c r="C432" s="88" t="s">
        <v>226</v>
      </c>
      <c r="D432" s="87" t="s">
        <v>58</v>
      </c>
      <c r="E432" s="15">
        <v>5000</v>
      </c>
    </row>
    <row r="433" spans="1:5" s="3" customFormat="1" ht="18.75" x14ac:dyDescent="0.3">
      <c r="A433" s="22" t="s">
        <v>68</v>
      </c>
      <c r="B433" s="22"/>
      <c r="C433" s="88" t="s">
        <v>226</v>
      </c>
      <c r="D433" s="87" t="s">
        <v>58</v>
      </c>
      <c r="E433" s="15">
        <v>5000</v>
      </c>
    </row>
    <row r="434" spans="1:5" s="3" customFormat="1" ht="18.75" x14ac:dyDescent="0.3">
      <c r="A434" s="22" t="s">
        <v>69</v>
      </c>
      <c r="B434" s="22"/>
      <c r="C434" s="88" t="s">
        <v>226</v>
      </c>
      <c r="D434" s="87" t="s">
        <v>58</v>
      </c>
      <c r="E434" s="15">
        <v>5000</v>
      </c>
    </row>
    <row r="435" spans="1:5" s="3" customFormat="1" ht="18.75" x14ac:dyDescent="0.3">
      <c r="A435" s="22" t="s">
        <v>70</v>
      </c>
      <c r="B435" s="22"/>
      <c r="C435" s="88" t="s">
        <v>226</v>
      </c>
      <c r="D435" s="87" t="s">
        <v>58</v>
      </c>
      <c r="E435" s="15">
        <v>5000</v>
      </c>
    </row>
    <row r="436" spans="1:5" s="3" customFormat="1" ht="18.75" x14ac:dyDescent="0.3">
      <c r="A436" s="22" t="s">
        <v>71</v>
      </c>
      <c r="B436" s="22"/>
      <c r="C436" s="88" t="s">
        <v>226</v>
      </c>
      <c r="D436" s="87" t="s">
        <v>58</v>
      </c>
      <c r="E436" s="15">
        <v>5000</v>
      </c>
    </row>
    <row r="437" spans="1:5" s="3" customFormat="1" ht="18.75" x14ac:dyDescent="0.3">
      <c r="A437" s="22" t="s">
        <v>72</v>
      </c>
      <c r="B437" s="22"/>
      <c r="C437" s="88" t="s">
        <v>226</v>
      </c>
      <c r="D437" s="87" t="s">
        <v>58</v>
      </c>
      <c r="E437" s="15">
        <v>5000</v>
      </c>
    </row>
    <row r="438" spans="1:5" s="3" customFormat="1" ht="18.75" x14ac:dyDescent="0.3">
      <c r="A438" s="22" t="s">
        <v>73</v>
      </c>
      <c r="B438" s="22"/>
      <c r="C438" s="88" t="s">
        <v>226</v>
      </c>
      <c r="D438" s="87" t="s">
        <v>58</v>
      </c>
      <c r="E438" s="15">
        <v>5000</v>
      </c>
    </row>
    <row r="439" spans="1:5" s="3" customFormat="1" ht="18.75" x14ac:dyDescent="0.3">
      <c r="A439" s="22" t="s">
        <v>74</v>
      </c>
      <c r="B439" s="22"/>
      <c r="C439" s="88" t="s">
        <v>226</v>
      </c>
      <c r="D439" s="87" t="s">
        <v>58</v>
      </c>
      <c r="E439" s="15">
        <v>5000</v>
      </c>
    </row>
    <row r="440" spans="1:5" s="3" customFormat="1" ht="18.75" x14ac:dyDescent="0.3">
      <c r="A440" s="22" t="s">
        <v>75</v>
      </c>
      <c r="B440" s="22"/>
      <c r="C440" s="88" t="s">
        <v>226</v>
      </c>
      <c r="D440" s="87" t="s">
        <v>58</v>
      </c>
      <c r="E440" s="15">
        <v>5000</v>
      </c>
    </row>
    <row r="441" spans="1:5" s="3" customFormat="1" ht="18.75" x14ac:dyDescent="0.3">
      <c r="A441" s="22" t="s">
        <v>76</v>
      </c>
      <c r="B441" s="22"/>
      <c r="C441" s="88" t="s">
        <v>226</v>
      </c>
      <c r="D441" s="87" t="s">
        <v>58</v>
      </c>
      <c r="E441" s="15">
        <v>5000</v>
      </c>
    </row>
    <row r="442" spans="1:5" s="3" customFormat="1" ht="18.75" x14ac:dyDescent="0.3">
      <c r="A442" s="22" t="s">
        <v>77</v>
      </c>
      <c r="B442" s="22"/>
      <c r="C442" s="88" t="s">
        <v>226</v>
      </c>
      <c r="D442" s="87" t="s">
        <v>58</v>
      </c>
      <c r="E442" s="15">
        <v>5000</v>
      </c>
    </row>
    <row r="443" spans="1:5" s="3" customFormat="1" ht="18.75" x14ac:dyDescent="0.3">
      <c r="A443" s="22" t="s">
        <v>78</v>
      </c>
      <c r="B443" s="22"/>
      <c r="C443" s="88" t="s">
        <v>226</v>
      </c>
      <c r="D443" s="87" t="s">
        <v>58</v>
      </c>
      <c r="E443" s="15">
        <v>5000</v>
      </c>
    </row>
    <row r="444" spans="1:5" s="3" customFormat="1" ht="18.75" x14ac:dyDescent="0.3">
      <c r="A444" s="22" t="s">
        <v>79</v>
      </c>
      <c r="B444" s="22"/>
      <c r="C444" s="88" t="s">
        <v>226</v>
      </c>
      <c r="D444" s="87" t="s">
        <v>58</v>
      </c>
      <c r="E444" s="15">
        <v>5000</v>
      </c>
    </row>
    <row r="445" spans="1:5" s="3" customFormat="1" ht="18.75" x14ac:dyDescent="0.3">
      <c r="A445" s="22" t="s">
        <v>80</v>
      </c>
      <c r="B445" s="22"/>
      <c r="C445" s="88" t="s">
        <v>226</v>
      </c>
      <c r="D445" s="87" t="s">
        <v>58</v>
      </c>
      <c r="E445" s="15">
        <v>5000</v>
      </c>
    </row>
    <row r="446" spans="1:5" s="3" customFormat="1" ht="18.75" x14ac:dyDescent="0.3">
      <c r="A446" s="22" t="s">
        <v>81</v>
      </c>
      <c r="B446" s="22"/>
      <c r="C446" s="88" t="s">
        <v>226</v>
      </c>
      <c r="D446" s="87" t="s">
        <v>58</v>
      </c>
      <c r="E446" s="15">
        <v>5000</v>
      </c>
    </row>
    <row r="447" spans="1:5" s="3" customFormat="1" ht="18.75" x14ac:dyDescent="0.3">
      <c r="A447" s="22" t="s">
        <v>82</v>
      </c>
      <c r="B447" s="22"/>
      <c r="C447" s="88" t="s">
        <v>226</v>
      </c>
      <c r="D447" s="87" t="s">
        <v>58</v>
      </c>
      <c r="E447" s="15">
        <v>5000</v>
      </c>
    </row>
    <row r="448" spans="1:5" s="3" customFormat="1" ht="18.75" x14ac:dyDescent="0.3">
      <c r="A448" s="22" t="s">
        <v>83</v>
      </c>
      <c r="B448" s="22"/>
      <c r="C448" s="88" t="s">
        <v>226</v>
      </c>
      <c r="D448" s="87" t="s">
        <v>58</v>
      </c>
      <c r="E448" s="15">
        <v>5000</v>
      </c>
    </row>
    <row r="449" spans="1:5" s="3" customFormat="1" ht="18.75" x14ac:dyDescent="0.3">
      <c r="A449" s="22" t="s">
        <v>84</v>
      </c>
      <c r="B449" s="22"/>
      <c r="C449" s="88" t="s">
        <v>226</v>
      </c>
      <c r="D449" s="87" t="s">
        <v>58</v>
      </c>
      <c r="E449" s="15">
        <v>5000</v>
      </c>
    </row>
    <row r="450" spans="1:5" s="3" customFormat="1" ht="18.75" x14ac:dyDescent="0.3">
      <c r="A450" s="22" t="s">
        <v>85</v>
      </c>
      <c r="B450" s="22"/>
      <c r="C450" s="88" t="s">
        <v>226</v>
      </c>
      <c r="D450" s="87" t="s">
        <v>58</v>
      </c>
      <c r="E450" s="15">
        <v>5000</v>
      </c>
    </row>
    <row r="451" spans="1:5" s="3" customFormat="1" ht="18.75" x14ac:dyDescent="0.3">
      <c r="A451" s="37"/>
      <c r="B451" s="37"/>
      <c r="C451" s="37"/>
      <c r="D451" s="38"/>
      <c r="E451" s="59">
        <f>SUM(E430:E450)</f>
        <v>105000</v>
      </c>
    </row>
    <row r="452" spans="1:5" s="3" customFormat="1" ht="18.75" x14ac:dyDescent="0.3">
      <c r="A452" s="18"/>
      <c r="B452" s="18"/>
      <c r="C452" s="28"/>
      <c r="D452" s="18"/>
      <c r="E452" s="18"/>
    </row>
    <row r="453" spans="1:5" s="3" customFormat="1" ht="18.75" x14ac:dyDescent="0.3">
      <c r="A453" s="18"/>
      <c r="B453" s="18"/>
      <c r="C453" s="28"/>
      <c r="D453" s="18"/>
      <c r="E453" s="18"/>
    </row>
    <row r="454" spans="1:5" s="3" customFormat="1" ht="19.5" thickBot="1" x14ac:dyDescent="0.35">
      <c r="A454" s="104" t="s">
        <v>59</v>
      </c>
      <c r="B454" s="104"/>
      <c r="C454" s="104"/>
      <c r="D454" s="104"/>
      <c r="E454" s="104"/>
    </row>
    <row r="455" spans="1:5" s="3" customFormat="1" ht="19.5" thickBot="1" x14ac:dyDescent="0.35">
      <c r="A455" s="20" t="s">
        <v>1</v>
      </c>
      <c r="B455" s="20" t="s">
        <v>141</v>
      </c>
      <c r="C455" s="20" t="s">
        <v>2</v>
      </c>
      <c r="D455" s="20" t="s">
        <v>3</v>
      </c>
      <c r="E455" s="21" t="s">
        <v>89</v>
      </c>
    </row>
    <row r="456" spans="1:5" s="3" customFormat="1" ht="18.75" x14ac:dyDescent="0.3">
      <c r="A456" s="23">
        <v>1</v>
      </c>
      <c r="B456" s="23"/>
      <c r="C456" s="88" t="s">
        <v>175</v>
      </c>
      <c r="D456" s="87" t="s">
        <v>229</v>
      </c>
      <c r="E456" s="15">
        <v>4500</v>
      </c>
    </row>
    <row r="457" spans="1:5" s="3" customFormat="1" ht="18.75" x14ac:dyDescent="0.3">
      <c r="A457" s="23">
        <v>2</v>
      </c>
      <c r="B457" s="23"/>
      <c r="C457" s="88" t="s">
        <v>226</v>
      </c>
      <c r="D457" s="87" t="s">
        <v>229</v>
      </c>
      <c r="E457" s="15">
        <v>4500</v>
      </c>
    </row>
    <row r="458" spans="1:5" s="3" customFormat="1" ht="18.75" x14ac:dyDescent="0.3">
      <c r="A458" s="23">
        <v>3</v>
      </c>
      <c r="B458" s="23"/>
      <c r="C458" s="88" t="s">
        <v>226</v>
      </c>
      <c r="D458" s="87" t="s">
        <v>229</v>
      </c>
      <c r="E458" s="15">
        <v>4500</v>
      </c>
    </row>
    <row r="459" spans="1:5" s="3" customFormat="1" ht="18.75" x14ac:dyDescent="0.3">
      <c r="A459" s="23">
        <v>5</v>
      </c>
      <c r="B459" s="23"/>
      <c r="C459" s="88" t="s">
        <v>226</v>
      </c>
      <c r="D459" s="87" t="s">
        <v>229</v>
      </c>
      <c r="E459" s="15">
        <v>4500</v>
      </c>
    </row>
    <row r="460" spans="1:5" s="3" customFormat="1" ht="18.75" x14ac:dyDescent="0.3">
      <c r="A460" s="23">
        <v>6</v>
      </c>
      <c r="B460" s="23"/>
      <c r="C460" s="88" t="s">
        <v>226</v>
      </c>
      <c r="D460" s="87" t="s">
        <v>229</v>
      </c>
      <c r="E460" s="15">
        <v>4500</v>
      </c>
    </row>
    <row r="461" spans="1:5" s="3" customFormat="1" ht="18.75" x14ac:dyDescent="0.3">
      <c r="A461" s="23">
        <v>7</v>
      </c>
      <c r="B461" s="23"/>
      <c r="C461" s="88" t="s">
        <v>226</v>
      </c>
      <c r="D461" s="87" t="s">
        <v>229</v>
      </c>
      <c r="E461" s="15">
        <v>4500</v>
      </c>
    </row>
    <row r="462" spans="1:5" s="3" customFormat="1" ht="18.75" x14ac:dyDescent="0.3">
      <c r="A462" s="23">
        <v>8</v>
      </c>
      <c r="B462" s="23"/>
      <c r="C462" s="88" t="s">
        <v>226</v>
      </c>
      <c r="D462" s="87" t="s">
        <v>229</v>
      </c>
      <c r="E462" s="15">
        <v>4500</v>
      </c>
    </row>
    <row r="463" spans="1:5" s="3" customFormat="1" ht="18.75" x14ac:dyDescent="0.3">
      <c r="A463" s="23">
        <v>9</v>
      </c>
      <c r="B463" s="23"/>
      <c r="C463" s="88" t="s">
        <v>226</v>
      </c>
      <c r="D463" s="87" t="s">
        <v>229</v>
      </c>
      <c r="E463" s="15">
        <v>4500</v>
      </c>
    </row>
    <row r="464" spans="1:5" s="3" customFormat="1" ht="18.75" x14ac:dyDescent="0.3">
      <c r="A464" s="23">
        <v>10</v>
      </c>
      <c r="B464" s="23"/>
      <c r="C464" s="88" t="s">
        <v>226</v>
      </c>
      <c r="D464" s="87" t="s">
        <v>229</v>
      </c>
      <c r="E464" s="15">
        <v>4500</v>
      </c>
    </row>
    <row r="465" spans="1:5" s="3" customFormat="1" ht="18.75" x14ac:dyDescent="0.3">
      <c r="A465" s="23">
        <v>11</v>
      </c>
      <c r="B465" s="23"/>
      <c r="C465" s="88" t="s">
        <v>226</v>
      </c>
      <c r="D465" s="87" t="s">
        <v>229</v>
      </c>
      <c r="E465" s="15">
        <v>4500</v>
      </c>
    </row>
    <row r="466" spans="1:5" s="3" customFormat="1" ht="18.75" x14ac:dyDescent="0.3">
      <c r="A466" s="23">
        <v>12</v>
      </c>
      <c r="B466" s="23"/>
      <c r="C466" s="88" t="s">
        <v>226</v>
      </c>
      <c r="D466" s="87" t="s">
        <v>229</v>
      </c>
      <c r="E466" s="15">
        <v>4500</v>
      </c>
    </row>
    <row r="467" spans="1:5" s="3" customFormat="1" ht="18.75" x14ac:dyDescent="0.3">
      <c r="A467" s="23">
        <v>13</v>
      </c>
      <c r="B467" s="23"/>
      <c r="C467" s="88" t="s">
        <v>226</v>
      </c>
      <c r="D467" s="87" t="s">
        <v>229</v>
      </c>
      <c r="E467" s="15">
        <v>4500</v>
      </c>
    </row>
    <row r="468" spans="1:5" s="3" customFormat="1" ht="18.75" x14ac:dyDescent="0.3">
      <c r="A468" s="23">
        <v>14</v>
      </c>
      <c r="B468" s="23"/>
      <c r="C468" s="88" t="s">
        <v>226</v>
      </c>
      <c r="D468" s="87" t="s">
        <v>229</v>
      </c>
      <c r="E468" s="15">
        <v>4500</v>
      </c>
    </row>
    <row r="469" spans="1:5" s="3" customFormat="1" ht="18.75" x14ac:dyDescent="0.3">
      <c r="A469" s="23">
        <v>15</v>
      </c>
      <c r="B469" s="23"/>
      <c r="C469" s="88" t="s">
        <v>226</v>
      </c>
      <c r="D469" s="87" t="s">
        <v>229</v>
      </c>
      <c r="E469" s="15">
        <v>4500</v>
      </c>
    </row>
    <row r="470" spans="1:5" s="3" customFormat="1" ht="18.75" x14ac:dyDescent="0.3">
      <c r="A470" s="23">
        <v>16</v>
      </c>
      <c r="B470" s="23"/>
      <c r="C470" s="88" t="s">
        <v>226</v>
      </c>
      <c r="D470" s="87" t="s">
        <v>229</v>
      </c>
      <c r="E470" s="15">
        <v>4500</v>
      </c>
    </row>
    <row r="471" spans="1:5" s="3" customFormat="1" ht="18.75" x14ac:dyDescent="0.3">
      <c r="A471" s="23">
        <v>17</v>
      </c>
      <c r="B471" s="23"/>
      <c r="C471" s="88" t="s">
        <v>226</v>
      </c>
      <c r="D471" s="87" t="s">
        <v>229</v>
      </c>
      <c r="E471" s="15">
        <v>4500</v>
      </c>
    </row>
    <row r="472" spans="1:5" s="3" customFormat="1" ht="18.75" x14ac:dyDescent="0.3">
      <c r="A472" s="23">
        <v>18</v>
      </c>
      <c r="B472" s="23"/>
      <c r="C472" s="88" t="s">
        <v>226</v>
      </c>
      <c r="D472" s="87" t="s">
        <v>229</v>
      </c>
      <c r="E472" s="15">
        <v>4500</v>
      </c>
    </row>
    <row r="473" spans="1:5" s="3" customFormat="1" ht="18.75" x14ac:dyDescent="0.3">
      <c r="A473" s="37"/>
      <c r="B473" s="37"/>
      <c r="C473" s="37"/>
      <c r="D473" s="37"/>
      <c r="E473" s="59">
        <f>SUM(E456:E472)</f>
        <v>76500</v>
      </c>
    </row>
    <row r="474" spans="1:5" s="3" customFormat="1" ht="18.75" x14ac:dyDescent="0.3">
      <c r="A474" s="37"/>
      <c r="B474" s="37"/>
      <c r="C474" s="37"/>
      <c r="D474" s="37"/>
      <c r="E474" s="59"/>
    </row>
    <row r="475" spans="1:5" s="3" customFormat="1" ht="19.5" thickBot="1" x14ac:dyDescent="0.35">
      <c r="A475" s="103" t="s">
        <v>60</v>
      </c>
      <c r="B475" s="103"/>
      <c r="C475" s="103"/>
      <c r="D475" s="103"/>
      <c r="E475" s="18"/>
    </row>
    <row r="476" spans="1:5" s="3" customFormat="1" ht="19.5" thickBot="1" x14ac:dyDescent="0.35">
      <c r="A476" s="20" t="s">
        <v>1</v>
      </c>
      <c r="B476" s="20" t="s">
        <v>141</v>
      </c>
      <c r="C476" s="20" t="s">
        <v>2</v>
      </c>
      <c r="D476" s="20" t="s">
        <v>3</v>
      </c>
      <c r="E476" s="21" t="s">
        <v>89</v>
      </c>
    </row>
    <row r="477" spans="1:5" s="3" customFormat="1" ht="18.75" x14ac:dyDescent="0.3">
      <c r="A477" s="23">
        <v>1</v>
      </c>
      <c r="B477" s="23"/>
      <c r="C477" s="88" t="s">
        <v>230</v>
      </c>
      <c r="D477" s="87" t="s">
        <v>231</v>
      </c>
      <c r="E477" s="15">
        <v>4500</v>
      </c>
    </row>
    <row r="478" spans="1:5" s="3" customFormat="1" ht="18.75" x14ac:dyDescent="0.3">
      <c r="A478" s="23">
        <v>2</v>
      </c>
      <c r="B478" s="23"/>
      <c r="C478" s="88" t="s">
        <v>226</v>
      </c>
      <c r="D478" s="87" t="s">
        <v>231</v>
      </c>
      <c r="E478" s="15">
        <v>4500</v>
      </c>
    </row>
    <row r="479" spans="1:5" s="3" customFormat="1" ht="18.75" x14ac:dyDescent="0.3">
      <c r="A479" s="23">
        <v>3</v>
      </c>
      <c r="B479" s="23"/>
      <c r="C479" s="88" t="s">
        <v>226</v>
      </c>
      <c r="D479" s="87" t="s">
        <v>231</v>
      </c>
      <c r="E479" s="15">
        <v>4500</v>
      </c>
    </row>
    <row r="480" spans="1:5" s="3" customFormat="1" ht="18.75" x14ac:dyDescent="0.3">
      <c r="A480" s="23">
        <v>5</v>
      </c>
      <c r="B480" s="23"/>
      <c r="C480" s="88" t="s">
        <v>226</v>
      </c>
      <c r="D480" s="87" t="s">
        <v>231</v>
      </c>
      <c r="E480" s="15">
        <v>4500</v>
      </c>
    </row>
    <row r="481" spans="1:5" s="3" customFormat="1" ht="18.75" x14ac:dyDescent="0.3">
      <c r="A481" s="23">
        <v>6</v>
      </c>
      <c r="B481" s="23"/>
      <c r="C481" s="88" t="s">
        <v>226</v>
      </c>
      <c r="D481" s="87" t="s">
        <v>231</v>
      </c>
      <c r="E481" s="15">
        <v>4500</v>
      </c>
    </row>
    <row r="482" spans="1:5" s="3" customFormat="1" ht="18.75" x14ac:dyDescent="0.3">
      <c r="A482" s="23">
        <v>7</v>
      </c>
      <c r="B482" s="23"/>
      <c r="C482" s="88" t="s">
        <v>226</v>
      </c>
      <c r="D482" s="87" t="s">
        <v>231</v>
      </c>
      <c r="E482" s="15">
        <v>4500</v>
      </c>
    </row>
    <row r="483" spans="1:5" s="3" customFormat="1" ht="18.75" x14ac:dyDescent="0.3">
      <c r="A483" s="23">
        <v>8</v>
      </c>
      <c r="B483" s="23"/>
      <c r="C483" s="88" t="s">
        <v>226</v>
      </c>
      <c r="D483" s="87" t="s">
        <v>231</v>
      </c>
      <c r="E483" s="15">
        <v>4500</v>
      </c>
    </row>
    <row r="484" spans="1:5" s="3" customFormat="1" ht="18.75" x14ac:dyDescent="0.3">
      <c r="A484" s="23">
        <v>9</v>
      </c>
      <c r="B484" s="23"/>
      <c r="C484" s="88" t="s">
        <v>226</v>
      </c>
      <c r="D484" s="87" t="s">
        <v>231</v>
      </c>
      <c r="E484" s="15">
        <v>4500</v>
      </c>
    </row>
    <row r="485" spans="1:5" s="3" customFormat="1" ht="18.75" x14ac:dyDescent="0.3">
      <c r="A485" s="23">
        <v>10</v>
      </c>
      <c r="B485" s="23"/>
      <c r="C485" s="88" t="s">
        <v>226</v>
      </c>
      <c r="D485" s="87" t="s">
        <v>231</v>
      </c>
      <c r="E485" s="15">
        <v>4500</v>
      </c>
    </row>
    <row r="486" spans="1:5" s="3" customFormat="1" ht="18.75" x14ac:dyDescent="0.3">
      <c r="A486" s="23">
        <v>11</v>
      </c>
      <c r="B486" s="23"/>
      <c r="C486" s="88" t="s">
        <v>226</v>
      </c>
      <c r="D486" s="87" t="s">
        <v>231</v>
      </c>
      <c r="E486" s="15">
        <v>4500</v>
      </c>
    </row>
    <row r="487" spans="1:5" s="3" customFormat="1" ht="18.75" x14ac:dyDescent="0.3">
      <c r="A487" s="23">
        <v>12</v>
      </c>
      <c r="B487" s="23"/>
      <c r="C487" s="88" t="s">
        <v>226</v>
      </c>
      <c r="D487" s="87" t="s">
        <v>231</v>
      </c>
      <c r="E487" s="15">
        <v>4500</v>
      </c>
    </row>
    <row r="488" spans="1:5" s="3" customFormat="1" ht="18.75" x14ac:dyDescent="0.3">
      <c r="A488" s="23">
        <v>13</v>
      </c>
      <c r="B488" s="23"/>
      <c r="C488" s="88" t="s">
        <v>226</v>
      </c>
      <c r="D488" s="87" t="s">
        <v>231</v>
      </c>
      <c r="E488" s="15">
        <v>4500</v>
      </c>
    </row>
    <row r="489" spans="1:5" s="3" customFormat="1" ht="18.75" x14ac:dyDescent="0.3">
      <c r="A489" s="23">
        <v>14</v>
      </c>
      <c r="B489" s="23"/>
      <c r="C489" s="88" t="s">
        <v>226</v>
      </c>
      <c r="D489" s="87" t="s">
        <v>231</v>
      </c>
      <c r="E489" s="15">
        <v>4500</v>
      </c>
    </row>
    <row r="490" spans="1:5" s="3" customFormat="1" ht="18.75" x14ac:dyDescent="0.3">
      <c r="A490" s="23">
        <v>15</v>
      </c>
      <c r="B490" s="23"/>
      <c r="C490" s="88" t="s">
        <v>226</v>
      </c>
      <c r="D490" s="87" t="s">
        <v>231</v>
      </c>
      <c r="E490" s="15">
        <v>4500</v>
      </c>
    </row>
    <row r="491" spans="1:5" s="3" customFormat="1" ht="18.75" x14ac:dyDescent="0.3">
      <c r="A491" s="23">
        <v>16</v>
      </c>
      <c r="B491" s="23"/>
      <c r="C491" s="88" t="s">
        <v>226</v>
      </c>
      <c r="D491" s="87" t="s">
        <v>231</v>
      </c>
      <c r="E491" s="15">
        <v>4500</v>
      </c>
    </row>
    <row r="492" spans="1:5" s="3" customFormat="1" ht="18.75" x14ac:dyDescent="0.3">
      <c r="A492" s="23">
        <v>17</v>
      </c>
      <c r="B492" s="23"/>
      <c r="C492" s="88" t="s">
        <v>226</v>
      </c>
      <c r="D492" s="87" t="s">
        <v>231</v>
      </c>
      <c r="E492" s="15">
        <v>4500</v>
      </c>
    </row>
    <row r="493" spans="1:5" s="3" customFormat="1" ht="18.75" x14ac:dyDescent="0.3">
      <c r="A493" s="23">
        <v>18</v>
      </c>
      <c r="B493" s="23"/>
      <c r="C493" s="88" t="s">
        <v>226</v>
      </c>
      <c r="D493" s="87" t="s">
        <v>231</v>
      </c>
      <c r="E493" s="15">
        <v>4500</v>
      </c>
    </row>
    <row r="494" spans="1:5" s="3" customFormat="1" ht="18.75" x14ac:dyDescent="0.3">
      <c r="A494" s="23">
        <v>19</v>
      </c>
      <c r="B494" s="23"/>
      <c r="C494" s="88" t="s">
        <v>226</v>
      </c>
      <c r="D494" s="87" t="s">
        <v>231</v>
      </c>
      <c r="E494" s="15">
        <v>4500</v>
      </c>
    </row>
    <row r="495" spans="1:5" s="3" customFormat="1" ht="18.75" x14ac:dyDescent="0.3">
      <c r="A495" s="23">
        <v>20</v>
      </c>
      <c r="B495" s="23"/>
      <c r="C495" s="88" t="s">
        <v>226</v>
      </c>
      <c r="D495" s="87" t="s">
        <v>231</v>
      </c>
      <c r="E495" s="15">
        <v>4500</v>
      </c>
    </row>
    <row r="496" spans="1:5" s="3" customFormat="1" ht="18.75" x14ac:dyDescent="0.3">
      <c r="A496" s="23">
        <v>21</v>
      </c>
      <c r="B496" s="23"/>
      <c r="C496" s="88" t="s">
        <v>226</v>
      </c>
      <c r="D496" s="87" t="s">
        <v>231</v>
      </c>
      <c r="E496" s="15">
        <v>4500</v>
      </c>
    </row>
    <row r="497" spans="1:5" s="3" customFormat="1" ht="18.75" x14ac:dyDescent="0.3">
      <c r="A497" s="23">
        <v>22</v>
      </c>
      <c r="B497" s="23"/>
      <c r="C497" s="88" t="s">
        <v>226</v>
      </c>
      <c r="D497" s="87" t="s">
        <v>231</v>
      </c>
      <c r="E497" s="15">
        <v>4500</v>
      </c>
    </row>
    <row r="498" spans="1:5" s="3" customFormat="1" ht="18.75" x14ac:dyDescent="0.3">
      <c r="A498" s="23">
        <v>23</v>
      </c>
      <c r="B498" s="23"/>
      <c r="C498" s="88" t="s">
        <v>226</v>
      </c>
      <c r="D498" s="87" t="s">
        <v>231</v>
      </c>
      <c r="E498" s="15">
        <v>4500</v>
      </c>
    </row>
    <row r="499" spans="1:5" s="3" customFormat="1" ht="18.75" x14ac:dyDescent="0.3">
      <c r="A499" s="37"/>
      <c r="B499" s="37"/>
      <c r="C499" s="37"/>
      <c r="D499" s="38"/>
      <c r="E499" s="59">
        <f>SUM(E477:E498)</f>
        <v>99000</v>
      </c>
    </row>
    <row r="500" spans="1:5" s="3" customFormat="1" ht="18.75" x14ac:dyDescent="0.3">
      <c r="A500" s="37"/>
      <c r="B500" s="37"/>
      <c r="C500" s="37"/>
      <c r="D500" s="38"/>
      <c r="E500" s="18"/>
    </row>
    <row r="501" spans="1:5" s="3" customFormat="1" ht="18.75" x14ac:dyDescent="0.3">
      <c r="A501" s="37"/>
      <c r="B501" s="92"/>
      <c r="C501" s="37"/>
      <c r="D501" s="39"/>
      <c r="E501" s="54">
        <f>+E499+E473+E451+E426+E421+E399+E374+E369+E359+E338+E320+E303+E329+E243+E229+E199+E173+E157+E146+E138+E133+E116+E109+E102+E94+E72+E67+E60+E51+E43+E38+E56+8500</f>
        <v>3628569</v>
      </c>
    </row>
    <row r="502" spans="1:5" s="3" customFormat="1" ht="18.75" x14ac:dyDescent="0.3">
      <c r="A502" s="13"/>
      <c r="B502" s="13"/>
      <c r="C502" s="14"/>
      <c r="D502" s="39"/>
      <c r="E502" s="55">
        <v>3628939</v>
      </c>
    </row>
    <row r="503" spans="1:5" s="3" customFormat="1" ht="18.75" x14ac:dyDescent="0.3">
      <c r="A503" s="13"/>
      <c r="B503" s="13"/>
      <c r="C503" s="14"/>
      <c r="D503" s="67"/>
      <c r="E503" s="56">
        <f>+E502-E501</f>
        <v>370</v>
      </c>
    </row>
    <row r="504" spans="1:5" ht="13.5" customHeight="1" x14ac:dyDescent="0.3">
      <c r="A504" s="13"/>
      <c r="B504" s="13"/>
      <c r="C504" s="14"/>
      <c r="D504" s="39"/>
      <c r="E504" s="57"/>
    </row>
    <row r="505" spans="1:5" ht="18.75" x14ac:dyDescent="0.3">
      <c r="A505" s="11"/>
      <c r="B505" s="11"/>
      <c r="C505" s="12" t="s">
        <v>168</v>
      </c>
      <c r="D505" s="101" t="s">
        <v>61</v>
      </c>
      <c r="E505" s="66"/>
    </row>
    <row r="506" spans="1:5" ht="18.75" x14ac:dyDescent="0.3">
      <c r="A506" s="13"/>
      <c r="B506" s="13"/>
      <c r="C506" s="13" t="s">
        <v>62</v>
      </c>
      <c r="D506" s="14" t="s">
        <v>54</v>
      </c>
      <c r="E506" s="65"/>
    </row>
    <row r="507" spans="1:5" ht="18.75" x14ac:dyDescent="0.3">
      <c r="A507" s="13"/>
      <c r="B507" s="13"/>
      <c r="C507" s="101" t="s">
        <v>63</v>
      </c>
      <c r="D507" s="101" t="s">
        <v>190</v>
      </c>
      <c r="E507" s="75"/>
    </row>
    <row r="508" spans="1:5" ht="13.5" customHeight="1" x14ac:dyDescent="0.3">
      <c r="A508" s="14"/>
      <c r="B508" s="14"/>
      <c r="C508" s="14"/>
      <c r="D508" s="39"/>
      <c r="E508" s="57"/>
    </row>
  </sheetData>
  <mergeCells count="36">
    <mergeCell ref="A376:E376"/>
    <mergeCell ref="A371:E371"/>
    <mergeCell ref="A150:D150"/>
    <mergeCell ref="A158:D158"/>
    <mergeCell ref="A340:E340"/>
    <mergeCell ref="A361:E361"/>
    <mergeCell ref="A230:E230"/>
    <mergeCell ref="A322:E322"/>
    <mergeCell ref="A475:D475"/>
    <mergeCell ref="C401:D401"/>
    <mergeCell ref="A454:E454"/>
    <mergeCell ref="A428:E428"/>
    <mergeCell ref="C422:E422"/>
    <mergeCell ref="A16:E16"/>
    <mergeCell ref="A174:E174"/>
    <mergeCell ref="A20:E20"/>
    <mergeCell ref="A39:E39"/>
    <mergeCell ref="A44:E44"/>
    <mergeCell ref="A52:E52"/>
    <mergeCell ref="A57:E57"/>
    <mergeCell ref="A61:E61"/>
    <mergeCell ref="A68:E68"/>
    <mergeCell ref="A74:E74"/>
    <mergeCell ref="A96:E96"/>
    <mergeCell ref="A120:E120"/>
    <mergeCell ref="A19:E19"/>
    <mergeCell ref="A104:E104"/>
    <mergeCell ref="A111:E111"/>
    <mergeCell ref="A134:D134"/>
    <mergeCell ref="A17:E17"/>
    <mergeCell ref="A18:E18"/>
    <mergeCell ref="A140:E140"/>
    <mergeCell ref="A331:E331"/>
    <mergeCell ref="A201:E201"/>
    <mergeCell ref="A245:E245"/>
    <mergeCell ref="A305:E305"/>
  </mergeCells>
  <pageMargins left="0.55118110236220474" right="0.23622047244094491" top="0.55118110236220474" bottom="0.55118110236220474" header="0.27559055118110237" footer="0.15748031496062992"/>
  <pageSetup paperSize="5" scale="85" orientation="landscape" r:id="rId1"/>
  <headerFooter>
    <oddFooter xml:space="preserve">&amp;C&amp;P de 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INCENTIVO IPE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2018-07-06T15:25:01Z</dcterms:modified>
</cp:coreProperties>
</file>