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25" windowWidth="13995" windowHeight="7350" activeTab="0"/>
  </bookViews>
  <sheets>
    <sheet name="TOTAL DIST.GRAL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<sst xmlns="http://schemas.openxmlformats.org/spreadsheetml/2006/main" count="44" uniqueCount="42">
  <si>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RANGO</t>
  </si>
  <si>
    <t>CANTIDAD</t>
  </si>
  <si>
    <t>TOTAL ASIMILADOS</t>
  </si>
  <si>
    <t>TOTAL HOMBRES</t>
  </si>
  <si>
    <t>SUB-TOTAL</t>
  </si>
  <si>
    <t>“Todo por la Patria”</t>
  </si>
  <si>
    <t>GENERAL DE BRIG. ING., P.N.</t>
  </si>
  <si>
    <t>CORONELES, P.N.</t>
  </si>
  <si>
    <t>ASIMILADOS 3RA. CAT., P.N.</t>
  </si>
  <si>
    <t>ASIMILADOS 4TA. CAT., P.N.</t>
  </si>
  <si>
    <t>ASIMILADOS 5TA. CAT., P.N.</t>
  </si>
  <si>
    <t>CADETES, P.N.</t>
  </si>
  <si>
    <t>SARGENTOS, P.N.</t>
  </si>
  <si>
    <t>CABOS, P.N.</t>
  </si>
  <si>
    <t>RASOS, P.N.</t>
  </si>
  <si>
    <t>SGTOS. MRS., P.N.</t>
  </si>
  <si>
    <t>2DOS. TTES., P.N.</t>
  </si>
  <si>
    <t>GENERALES DE BRIGADA, P.N.</t>
  </si>
  <si>
    <t>TTES. CORONELES, P.N.,</t>
  </si>
  <si>
    <t>MAYORES, P.N.</t>
  </si>
  <si>
    <t>CAPITANES, P.N.</t>
  </si>
  <si>
    <t>1EROS. TTES., P.N.</t>
  </si>
  <si>
    <t xml:space="preserve">SUELDO X </t>
  </si>
  <si>
    <t>X RANGO</t>
  </si>
  <si>
    <t xml:space="preserve">RACION ALIM. </t>
  </si>
  <si>
    <t>SUELDOS</t>
  </si>
  <si>
    <t xml:space="preserve"> </t>
  </si>
  <si>
    <t>Santo Domingo, D.N.</t>
  </si>
  <si>
    <t>No.</t>
  </si>
  <si>
    <t>TOTALES RD$</t>
  </si>
  <si>
    <t>LIC. JOSE E. ESCOLASTICO CORDERO</t>
  </si>
  <si>
    <t>GENERAL DE BRIG., SUB-DIR., P.N.</t>
  </si>
  <si>
    <t>MAYOR GENERAL, DIR. GRAL., P.N.</t>
  </si>
  <si>
    <t>CONSCRIPTOS, P.N.</t>
  </si>
  <si>
    <t>OFICINA  DIVISION DE NOMINAS DE LA POLICIA NACIONAL</t>
  </si>
  <si>
    <t xml:space="preserve">Enc. de la Ofic. Division de Nominas, P.N.   </t>
  </si>
  <si>
    <t>Tte. Coronel, (DGP),</t>
  </si>
  <si>
    <t>"Año del Fomento de las Exportaciones"</t>
  </si>
  <si>
    <t>GENERAL DE BRIG. INSP., P.N.</t>
  </si>
  <si>
    <t>GENERAL DE BRIGADA MED., P.N.</t>
  </si>
  <si>
    <t>DISTRIBUCION TOTAL GENERAL NOMINA P.N., POR RANGO EN EL MES DE ABRIL, 2018.</t>
  </si>
  <si>
    <t>22 de Abril, 2018.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</si>
</sst>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\ _€_-;\-* #,##0.0\ _€_-;_-* &quot;-&quot;??\ _€_-;_-@_-"/>
    <numFmt numFmtId="179" formatCode="_-* #,##0\ _€_-;\-* #,##0\ _€_-;_-* &quot;-&quot;??\ _€_-;_-@_-"/>
    <numFmt numFmtId="180" formatCode="[$-C0A]dddd\,\ dd&quot; de &quot;mmmm&quot; de &quot;yyyy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0000\ _€_-;\-* #,##0.00000\ _€_-;_-* &quot;-&quot;??\ _€_-;_-@_-"/>
    <numFmt numFmtId="184" formatCode="_-* #,##0.000000\ _€_-;\-* #,##0.000000\ _€_-;_-* &quot;-&quot;??\ _€_-;_-@_-"/>
    <numFmt numFmtId="185" formatCode="_-* #,##0.0000000\ _€_-;\-* #,##0.0000000\ _€_-;_-* &quot;-&quot;??\ _€_-;_-@_-"/>
    <numFmt numFmtId="186" formatCode="0.0%"/>
    <numFmt numFmtId="187" formatCode="[$-1C0A]dddd\,\ dd&quot; de &quot;mmmm&quot; de &quot;yyyy"/>
    <numFmt numFmtId="188" formatCode="[$-1C0A]hh:mm:ss\ AM/PM"/>
    <numFmt numFmtId="189" formatCode="_([$RD$-1C0A]* #,##0.00_);_([$RD$-1C0A]* \(#,##0.00\);_([$RD$-1C0A]* &quot;-&quot;??_);_(@_)"/>
    <numFmt numFmtId="190" formatCode="&quot;RD$&quot;#,##0.00"/>
    <numFmt numFmtId="191" formatCode="0.000"/>
    <numFmt numFmtId="192" formatCode="0.0000"/>
    <numFmt numFmtId="193" formatCode="0.0"/>
    <numFmt numFmtId="194" formatCode="_(* #,##0.0_);_(* \(#,##0.0\);_(* &quot;-&quot;?_);_(@_)"/>
    <numFmt numFmtId="195" formatCode="[$-540A]dddd\,\ mmmm\ dd\,\ yyyy"/>
    <numFmt numFmtId="196" formatCode="[$-409]h:mm:ss\ AM/PM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177" fontId="0" fillId="0" borderId="0" xfId="46" applyFont="1" applyAlignment="1">
      <alignment/>
    </xf>
    <xf numFmtId="179" fontId="0" fillId="0" borderId="0" xfId="46" applyNumberFormat="1" applyFont="1" applyAlignment="1">
      <alignment/>
    </xf>
    <xf numFmtId="179" fontId="4" fillId="0" borderId="10" xfId="46" applyNumberFormat="1" applyFont="1" applyBorder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9" fontId="0" fillId="0" borderId="10" xfId="46" applyNumberFormat="1" applyFont="1" applyBorder="1" applyAlignment="1">
      <alignment vertical="center"/>
    </xf>
    <xf numFmtId="177" fontId="0" fillId="0" borderId="10" xfId="46" applyFont="1" applyBorder="1" applyAlignment="1">
      <alignment vertical="center"/>
    </xf>
    <xf numFmtId="177" fontId="0" fillId="0" borderId="10" xfId="49" applyFont="1" applyBorder="1" applyAlignment="1">
      <alignment vertical="center"/>
    </xf>
    <xf numFmtId="43" fontId="0" fillId="0" borderId="0" xfId="0" applyNumberFormat="1" applyFont="1" applyAlignment="1">
      <alignment/>
    </xf>
    <xf numFmtId="0" fontId="0" fillId="0" borderId="12" xfId="0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10" xfId="46" applyNumberFormat="1" applyFont="1" applyBorder="1" applyAlignment="1">
      <alignment horizontal="center" vertical="center"/>
    </xf>
    <xf numFmtId="177" fontId="0" fillId="0" borderId="13" xfId="49" applyFont="1" applyBorder="1" applyAlignment="1">
      <alignment vertical="center"/>
    </xf>
    <xf numFmtId="179" fontId="0" fillId="0" borderId="0" xfId="0" applyNumberFormat="1" applyFont="1" applyBorder="1" applyAlignment="1">
      <alignment/>
    </xf>
    <xf numFmtId="0" fontId="0" fillId="0" borderId="12" xfId="0" applyFont="1" applyFill="1" applyBorder="1" applyAlignment="1">
      <alignment vertical="center"/>
    </xf>
    <xf numFmtId="177" fontId="0" fillId="0" borderId="13" xfId="49" applyFont="1" applyFill="1" applyBorder="1" applyAlignment="1">
      <alignment vertical="center"/>
    </xf>
    <xf numFmtId="177" fontId="0" fillId="0" borderId="10" xfId="49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0" fontId="7" fillId="0" borderId="10" xfId="0" applyFont="1" applyBorder="1" applyAlignment="1">
      <alignment vertical="center"/>
    </xf>
    <xf numFmtId="179" fontId="7" fillId="33" borderId="10" xfId="46" applyNumberFormat="1" applyFont="1" applyFill="1" applyBorder="1" applyAlignment="1">
      <alignment horizontal="center" vertical="center"/>
    </xf>
    <xf numFmtId="177" fontId="7" fillId="0" borderId="10" xfId="49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77" fontId="0" fillId="0" borderId="0" xfId="49" applyFont="1" applyBorder="1" applyAlignment="1">
      <alignment vertical="center"/>
    </xf>
    <xf numFmtId="177" fontId="7" fillId="0" borderId="0" xfId="46" applyFont="1" applyFill="1" applyBorder="1" applyAlignment="1">
      <alignment vertical="center"/>
    </xf>
    <xf numFmtId="179" fontId="0" fillId="0" borderId="0" xfId="46" applyNumberFormat="1" applyFont="1" applyBorder="1" applyAlignment="1">
      <alignment vertical="center"/>
    </xf>
    <xf numFmtId="177" fontId="7" fillId="0" borderId="0" xfId="46" applyFont="1" applyBorder="1" applyAlignment="1">
      <alignment vertical="center"/>
    </xf>
    <xf numFmtId="177" fontId="7" fillId="0" borderId="0" xfId="49" applyFont="1" applyBorder="1" applyAlignment="1">
      <alignment vertical="center"/>
    </xf>
    <xf numFmtId="177" fontId="0" fillId="0" borderId="0" xfId="46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7" fillId="0" borderId="10" xfId="46" applyFont="1" applyBorder="1" applyAlignment="1">
      <alignment vertical="center"/>
    </xf>
    <xf numFmtId="177" fontId="7" fillId="33" borderId="10" xfId="0" applyNumberFormat="1" applyFont="1" applyFill="1" applyBorder="1" applyAlignment="1">
      <alignment vertical="center"/>
    </xf>
    <xf numFmtId="177" fontId="7" fillId="33" borderId="10" xfId="46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179" fontId="2" fillId="34" borderId="0" xfId="46" applyNumberFormat="1" applyFont="1" applyFill="1" applyBorder="1" applyAlignment="1">
      <alignment horizontal="center" vertical="center"/>
    </xf>
    <xf numFmtId="177" fontId="2" fillId="34" borderId="0" xfId="49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177" fontId="2" fillId="34" borderId="0" xfId="0" applyNumberFormat="1" applyFont="1" applyFill="1" applyBorder="1" applyAlignment="1">
      <alignment vertical="center"/>
    </xf>
    <xf numFmtId="177" fontId="2" fillId="34" borderId="0" xfId="46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6" applyNumberFormat="1" applyFont="1" applyBorder="1" applyAlignment="1">
      <alignment horizontal="center" vertical="center"/>
    </xf>
    <xf numFmtId="177" fontId="2" fillId="0" borderId="0" xfId="49" applyFont="1" applyBorder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7" fillId="0" borderId="0" xfId="49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79" fontId="0" fillId="0" borderId="10" xfId="46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_Hoja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</xdr:row>
      <xdr:rowOff>38100</xdr:rowOff>
    </xdr:from>
    <xdr:to>
      <xdr:col>3</xdr:col>
      <xdr:colOff>676275</xdr:colOff>
      <xdr:row>5</xdr:row>
      <xdr:rowOff>38100</xdr:rowOff>
    </xdr:to>
    <xdr:pic>
      <xdr:nvPicPr>
        <xdr:cNvPr id="1" name="Picture 1" descr="Copia de LOGO 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000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25">
      <selection activeCell="B31" sqref="B31"/>
    </sheetView>
  </sheetViews>
  <sheetFormatPr defaultColWidth="11.421875" defaultRowHeight="12.75"/>
  <cols>
    <col min="1" max="1" width="4.8515625" style="13" customWidth="1"/>
    <col min="2" max="2" width="33.28125" style="1" customWidth="1"/>
    <col min="3" max="3" width="14.00390625" style="1" customWidth="1"/>
    <col min="4" max="4" width="14.421875" style="1" customWidth="1"/>
    <col min="5" max="5" width="15.421875" style="1" customWidth="1"/>
    <col min="6" max="6" width="16.28125" style="1" customWidth="1"/>
    <col min="7" max="7" width="16.140625" style="1" customWidth="1"/>
    <col min="8" max="10" width="16.57421875" style="1" bestFit="1" customWidth="1"/>
    <col min="11" max="12" width="11.421875" style="1" customWidth="1"/>
    <col min="13" max="13" width="12.8515625" style="1" bestFit="1" customWidth="1"/>
    <col min="14" max="14" width="14.140625" style="1" bestFit="1" customWidth="1"/>
    <col min="15" max="16384" width="11.421875" style="1" customWidth="1"/>
  </cols>
  <sheetData>
    <row r="1" ht="12.75">
      <c r="C1" s="8"/>
    </row>
    <row r="2" ht="12.75">
      <c r="C2" s="8"/>
    </row>
    <row r="5" ht="12.75">
      <c r="A5" s="1"/>
    </row>
    <row r="6" spans="1:7" ht="14.25">
      <c r="A6" s="65" t="s">
        <v>27</v>
      </c>
      <c r="B6" s="65"/>
      <c r="C6" s="65"/>
      <c r="D6" s="65"/>
      <c r="E6" s="65"/>
      <c r="F6" s="65"/>
      <c r="G6" s="65"/>
    </row>
    <row r="7" spans="1:7" ht="15.75">
      <c r="A7" s="67" t="s">
        <v>34</v>
      </c>
      <c r="B7" s="67"/>
      <c r="C7" s="67"/>
      <c r="D7" s="67"/>
      <c r="E7" s="67"/>
      <c r="F7" s="67"/>
      <c r="G7" s="67"/>
    </row>
    <row r="8" spans="1:7" ht="14.25">
      <c r="A8" s="65" t="s">
        <v>5</v>
      </c>
      <c r="B8" s="65"/>
      <c r="C8" s="65"/>
      <c r="D8" s="65"/>
      <c r="E8" s="65"/>
      <c r="F8" s="65"/>
      <c r="G8" s="65"/>
    </row>
    <row r="9" spans="1:7" ht="14.25">
      <c r="A9" s="65" t="s">
        <v>37</v>
      </c>
      <c r="B9" s="65"/>
      <c r="C9" s="65"/>
      <c r="D9" s="65"/>
      <c r="E9" s="65"/>
      <c r="F9" s="65"/>
      <c r="G9" s="65"/>
    </row>
    <row r="10" spans="1:7" s="7" customFormat="1" ht="18" customHeight="1">
      <c r="A10" s="73" t="s">
        <v>41</v>
      </c>
      <c r="B10" s="73"/>
      <c r="C10" s="73"/>
      <c r="D10" s="73"/>
      <c r="E10" s="73"/>
      <c r="F10" s="73"/>
      <c r="G10" s="73"/>
    </row>
    <row r="11" spans="1:7" ht="9" customHeight="1">
      <c r="A11" s="15"/>
      <c r="B11" s="14"/>
      <c r="C11" s="14"/>
      <c r="D11" s="14"/>
      <c r="E11" s="14"/>
      <c r="F11" s="14"/>
      <c r="G11" s="14"/>
    </row>
    <row r="12" spans="1:7" ht="18" customHeight="1">
      <c r="A12" s="68" t="s">
        <v>40</v>
      </c>
      <c r="B12" s="69"/>
      <c r="C12" s="69"/>
      <c r="D12" s="69"/>
      <c r="E12" s="69"/>
      <c r="F12" s="69"/>
      <c r="G12" s="70"/>
    </row>
    <row r="13" spans="1:7" ht="18" customHeight="1">
      <c r="A13" s="16"/>
      <c r="B13" s="17"/>
      <c r="C13" s="18"/>
      <c r="D13" s="19" t="s">
        <v>22</v>
      </c>
      <c r="E13" s="19" t="s">
        <v>24</v>
      </c>
      <c r="F13" s="71" t="s">
        <v>29</v>
      </c>
      <c r="G13" s="71"/>
    </row>
    <row r="14" spans="1:7" ht="18" customHeight="1">
      <c r="A14" s="19" t="s">
        <v>28</v>
      </c>
      <c r="B14" s="20" t="s">
        <v>0</v>
      </c>
      <c r="C14" s="19" t="s">
        <v>1</v>
      </c>
      <c r="D14" s="19" t="s">
        <v>0</v>
      </c>
      <c r="E14" s="21" t="s">
        <v>23</v>
      </c>
      <c r="F14" s="21" t="s">
        <v>25</v>
      </c>
      <c r="G14" s="21" t="s">
        <v>24</v>
      </c>
    </row>
    <row r="15" spans="1:12" ht="19.5" customHeight="1">
      <c r="A15" s="16">
        <v>1</v>
      </c>
      <c r="B15" s="2" t="s">
        <v>32</v>
      </c>
      <c r="C15" s="22">
        <v>1</v>
      </c>
      <c r="D15" s="23">
        <v>89963.5</v>
      </c>
      <c r="E15" s="24">
        <v>300</v>
      </c>
      <c r="F15" s="24">
        <f>+D15*C15</f>
        <v>89963.5</v>
      </c>
      <c r="G15" s="24">
        <f aca="true" t="shared" si="0" ref="G15:G32">+E15*C15</f>
        <v>300</v>
      </c>
      <c r="H15" s="9"/>
      <c r="I15" s="8"/>
      <c r="J15" s="8"/>
      <c r="K15" s="8"/>
      <c r="L15" s="25"/>
    </row>
    <row r="16" spans="1:11" ht="19.5" customHeight="1">
      <c r="A16" s="16">
        <v>2</v>
      </c>
      <c r="B16" s="2" t="s">
        <v>31</v>
      </c>
      <c r="C16" s="22">
        <v>1</v>
      </c>
      <c r="D16" s="23">
        <v>68782.36</v>
      </c>
      <c r="E16" s="24">
        <v>300</v>
      </c>
      <c r="F16" s="24">
        <f aca="true" t="shared" si="1" ref="F16:F32">+D16*C16</f>
        <v>68782.36</v>
      </c>
      <c r="G16" s="24">
        <f t="shared" si="0"/>
        <v>300</v>
      </c>
      <c r="H16"/>
      <c r="I16" s="8"/>
      <c r="J16" s="8"/>
      <c r="K16" s="8"/>
    </row>
    <row r="17" spans="1:11" ht="19.5" customHeight="1">
      <c r="A17" s="16">
        <v>3</v>
      </c>
      <c r="B17" s="26" t="s">
        <v>38</v>
      </c>
      <c r="C17" s="22">
        <v>1</v>
      </c>
      <c r="D17" s="23">
        <v>68782.36</v>
      </c>
      <c r="E17" s="24">
        <v>300</v>
      </c>
      <c r="F17" s="24">
        <f t="shared" si="1"/>
        <v>68782.36</v>
      </c>
      <c r="G17" s="24">
        <f t="shared" si="0"/>
        <v>300</v>
      </c>
      <c r="H17"/>
      <c r="I17" s="8"/>
      <c r="J17" s="8"/>
      <c r="K17" s="8"/>
    </row>
    <row r="18" spans="1:11" ht="19.5" customHeight="1">
      <c r="A18" s="16">
        <v>4</v>
      </c>
      <c r="B18" s="26" t="s">
        <v>17</v>
      </c>
      <c r="C18" s="22">
        <v>35</v>
      </c>
      <c r="D18" s="23">
        <v>41030.04</v>
      </c>
      <c r="E18" s="24">
        <v>300</v>
      </c>
      <c r="F18" s="24">
        <f t="shared" si="1"/>
        <v>1436051.4000000001</v>
      </c>
      <c r="G18" s="24">
        <f t="shared" si="0"/>
        <v>10500</v>
      </c>
      <c r="H18"/>
      <c r="I18" s="4"/>
      <c r="J18" s="8"/>
      <c r="K18" s="8"/>
    </row>
    <row r="19" spans="1:10" ht="19.5" customHeight="1">
      <c r="A19" s="16">
        <v>5</v>
      </c>
      <c r="B19" s="2" t="s">
        <v>39</v>
      </c>
      <c r="C19" s="22">
        <v>1</v>
      </c>
      <c r="D19" s="23">
        <v>41030.04</v>
      </c>
      <c r="E19" s="24">
        <v>300</v>
      </c>
      <c r="F19" s="24">
        <f t="shared" si="1"/>
        <v>41030.04</v>
      </c>
      <c r="G19" s="24">
        <f t="shared" si="0"/>
        <v>300</v>
      </c>
      <c r="H19"/>
      <c r="I19" s="8"/>
      <c r="J19" s="8"/>
    </row>
    <row r="20" spans="1:10" ht="19.5" customHeight="1">
      <c r="A20" s="16">
        <v>6</v>
      </c>
      <c r="B20" s="2" t="s">
        <v>6</v>
      </c>
      <c r="C20" s="22">
        <v>1</v>
      </c>
      <c r="D20" s="23">
        <v>41030.04</v>
      </c>
      <c r="E20" s="24">
        <v>300</v>
      </c>
      <c r="F20" s="24">
        <f t="shared" si="1"/>
        <v>41030.04</v>
      </c>
      <c r="G20" s="24">
        <f t="shared" si="0"/>
        <v>300</v>
      </c>
      <c r="H20"/>
      <c r="I20" s="25"/>
      <c r="J20" s="4"/>
    </row>
    <row r="21" spans="1:10" ht="19.5" customHeight="1">
      <c r="A21" s="16">
        <v>7</v>
      </c>
      <c r="B21" s="26" t="s">
        <v>7</v>
      </c>
      <c r="C21" s="27">
        <v>519</v>
      </c>
      <c r="D21" s="23">
        <v>29375.03</v>
      </c>
      <c r="E21" s="24">
        <v>300</v>
      </c>
      <c r="F21" s="24">
        <f t="shared" si="1"/>
        <v>15245640.57</v>
      </c>
      <c r="G21" s="24">
        <f t="shared" si="0"/>
        <v>155700</v>
      </c>
      <c r="H21"/>
      <c r="J21" s="4"/>
    </row>
    <row r="22" spans="1:10" ht="19.5" customHeight="1">
      <c r="A22" s="16">
        <v>8</v>
      </c>
      <c r="B22" s="26" t="s">
        <v>18</v>
      </c>
      <c r="C22" s="28">
        <v>654</v>
      </c>
      <c r="D22" s="29">
        <v>25875.02</v>
      </c>
      <c r="E22" s="24">
        <v>300</v>
      </c>
      <c r="F22" s="24">
        <f t="shared" si="1"/>
        <v>16922263.080000002</v>
      </c>
      <c r="G22" s="24">
        <f t="shared" si="0"/>
        <v>196200</v>
      </c>
      <c r="H22"/>
      <c r="J22" s="25"/>
    </row>
    <row r="23" spans="1:10" ht="19.5" customHeight="1">
      <c r="A23" s="16">
        <v>9</v>
      </c>
      <c r="B23" s="26" t="s">
        <v>19</v>
      </c>
      <c r="C23" s="28">
        <v>1111</v>
      </c>
      <c r="D23" s="29">
        <v>22426.15</v>
      </c>
      <c r="E23" s="24">
        <v>300</v>
      </c>
      <c r="F23" s="24">
        <f t="shared" si="1"/>
        <v>24915452.650000002</v>
      </c>
      <c r="G23" s="24">
        <f t="shared" si="0"/>
        <v>333300</v>
      </c>
      <c r="H23"/>
      <c r="J23" s="8"/>
    </row>
    <row r="24" spans="1:10" ht="19.5" customHeight="1">
      <c r="A24" s="16">
        <v>10</v>
      </c>
      <c r="B24" s="26" t="s">
        <v>20</v>
      </c>
      <c r="C24" s="28">
        <v>1549</v>
      </c>
      <c r="D24" s="29">
        <v>21000.82</v>
      </c>
      <c r="E24" s="24">
        <v>300</v>
      </c>
      <c r="F24" s="24">
        <f t="shared" si="1"/>
        <v>32530270.18</v>
      </c>
      <c r="G24" s="24">
        <f t="shared" si="0"/>
        <v>464700</v>
      </c>
      <c r="H24"/>
      <c r="J24" s="25"/>
    </row>
    <row r="25" spans="1:9" ht="19.5" customHeight="1">
      <c r="A25" s="16">
        <v>11</v>
      </c>
      <c r="B25" s="26" t="s">
        <v>21</v>
      </c>
      <c r="C25" s="28">
        <v>2680</v>
      </c>
      <c r="D25" s="29">
        <v>18001.32</v>
      </c>
      <c r="E25" s="24">
        <v>300</v>
      </c>
      <c r="F25" s="24">
        <f t="shared" si="1"/>
        <v>48243537.6</v>
      </c>
      <c r="G25" s="24">
        <f t="shared" si="0"/>
        <v>804000</v>
      </c>
      <c r="H25"/>
      <c r="I25" s="30"/>
    </row>
    <row r="26" spans="1:9" s="3" customFormat="1" ht="19.5" customHeight="1">
      <c r="A26" s="16">
        <v>12</v>
      </c>
      <c r="B26" s="31" t="s">
        <v>16</v>
      </c>
      <c r="C26" s="74">
        <v>3940</v>
      </c>
      <c r="D26" s="32">
        <v>15600.26</v>
      </c>
      <c r="E26" s="33">
        <v>300</v>
      </c>
      <c r="F26" s="33">
        <f t="shared" si="1"/>
        <v>61465024.4</v>
      </c>
      <c r="G26" s="33">
        <f t="shared" si="0"/>
        <v>1182000</v>
      </c>
      <c r="H26"/>
      <c r="I26" s="34"/>
    </row>
    <row r="27" spans="1:9" ht="19.5" customHeight="1">
      <c r="A27" s="16">
        <v>13</v>
      </c>
      <c r="B27" s="26" t="s">
        <v>11</v>
      </c>
      <c r="C27" s="28">
        <v>173</v>
      </c>
      <c r="D27" s="29">
        <v>12500.56</v>
      </c>
      <c r="E27" s="24">
        <v>1000</v>
      </c>
      <c r="F27" s="24">
        <f t="shared" si="1"/>
        <v>2162596.88</v>
      </c>
      <c r="G27" s="24">
        <f t="shared" si="0"/>
        <v>173000</v>
      </c>
      <c r="H27"/>
      <c r="I27" s="35"/>
    </row>
    <row r="28" spans="1:9" ht="19.5" customHeight="1">
      <c r="A28" s="16">
        <v>14</v>
      </c>
      <c r="B28" s="2" t="s">
        <v>15</v>
      </c>
      <c r="C28" s="28">
        <v>4049</v>
      </c>
      <c r="D28" s="24">
        <v>14300.98</v>
      </c>
      <c r="E28" s="24">
        <v>240</v>
      </c>
      <c r="F28" s="24">
        <f t="shared" si="1"/>
        <v>57904668.019999996</v>
      </c>
      <c r="G28" s="24">
        <f t="shared" si="0"/>
        <v>971760</v>
      </c>
      <c r="H28"/>
      <c r="I28" s="35"/>
    </row>
    <row r="29" spans="1:9" ht="19.5" customHeight="1">
      <c r="A29" s="16">
        <v>15</v>
      </c>
      <c r="B29" s="2" t="s">
        <v>12</v>
      </c>
      <c r="C29" s="28">
        <v>4559</v>
      </c>
      <c r="D29" s="24">
        <v>13050.73</v>
      </c>
      <c r="E29" s="24">
        <v>240</v>
      </c>
      <c r="F29" s="24">
        <f t="shared" si="1"/>
        <v>59498278.07</v>
      </c>
      <c r="G29" s="24">
        <f t="shared" si="0"/>
        <v>1094160</v>
      </c>
      <c r="H29"/>
      <c r="I29" s="7"/>
    </row>
    <row r="30" spans="1:9" ht="19.5" customHeight="1">
      <c r="A30" s="16">
        <v>16</v>
      </c>
      <c r="B30" s="2" t="s">
        <v>13</v>
      </c>
      <c r="C30" s="28">
        <v>6526</v>
      </c>
      <c r="D30" s="24">
        <v>11600.38</v>
      </c>
      <c r="E30" s="24">
        <v>240</v>
      </c>
      <c r="F30" s="24">
        <f t="shared" si="1"/>
        <v>75704079.88</v>
      </c>
      <c r="G30" s="24">
        <f t="shared" si="0"/>
        <v>1566240</v>
      </c>
      <c r="H30" s="64"/>
      <c r="I30" s="7"/>
    </row>
    <row r="31" spans="1:9" ht="19.5" customHeight="1">
      <c r="A31" s="16">
        <v>17</v>
      </c>
      <c r="B31" s="2" t="s">
        <v>14</v>
      </c>
      <c r="C31" s="28">
        <v>8265</v>
      </c>
      <c r="D31" s="24">
        <v>10150.42</v>
      </c>
      <c r="E31" s="24">
        <v>240</v>
      </c>
      <c r="F31" s="24">
        <f>+D31*C31</f>
        <v>83893221.3</v>
      </c>
      <c r="G31" s="24">
        <f>+E31*C31</f>
        <v>1983600</v>
      </c>
      <c r="H31" s="64"/>
      <c r="I31" s="7"/>
    </row>
    <row r="32" spans="1:9" ht="19.5" customHeight="1">
      <c r="A32" s="16">
        <v>18</v>
      </c>
      <c r="B32" s="2" t="s">
        <v>33</v>
      </c>
      <c r="C32" s="28"/>
      <c r="D32" s="24">
        <v>10150.42</v>
      </c>
      <c r="E32" s="24">
        <v>240</v>
      </c>
      <c r="F32" s="24">
        <f t="shared" si="1"/>
        <v>0</v>
      </c>
      <c r="G32" s="24">
        <f t="shared" si="0"/>
        <v>0</v>
      </c>
      <c r="H32" s="64"/>
      <c r="I32" s="7"/>
    </row>
    <row r="33" spans="1:10" ht="19.5" customHeight="1">
      <c r="A33" s="16"/>
      <c r="B33" s="36" t="s">
        <v>4</v>
      </c>
      <c r="C33" s="37">
        <f>SUM(C15:C32)</f>
        <v>34065</v>
      </c>
      <c r="D33" s="38"/>
      <c r="E33" s="38"/>
      <c r="F33" s="39">
        <f>SUM(F15:F32)</f>
        <v>480230672.33</v>
      </c>
      <c r="G33" s="38">
        <f>SUM(G15:G32)</f>
        <v>8936660</v>
      </c>
      <c r="H33" s="64"/>
      <c r="I33" s="8"/>
      <c r="J33" s="8"/>
    </row>
    <row r="34" spans="1:9" ht="19.5" customHeight="1">
      <c r="A34" s="12"/>
      <c r="B34" s="5"/>
      <c r="C34" s="5"/>
      <c r="D34" s="5"/>
      <c r="E34" s="5"/>
      <c r="F34" s="11" t="s">
        <v>26</v>
      </c>
      <c r="G34" s="5"/>
      <c r="H34" s="64"/>
      <c r="I34" s="4"/>
    </row>
    <row r="35" spans="1:8" ht="19.5" customHeight="1">
      <c r="A35" s="16">
        <f>SUM(A32+1)</f>
        <v>19</v>
      </c>
      <c r="B35" s="2" t="s">
        <v>8</v>
      </c>
      <c r="C35" s="10">
        <v>1787</v>
      </c>
      <c r="D35" s="40"/>
      <c r="E35" s="5"/>
      <c r="F35" s="41"/>
      <c r="G35" s="6"/>
      <c r="H35"/>
    </row>
    <row r="36" spans="1:8" ht="19.5" customHeight="1">
      <c r="A36" s="16">
        <f>SUM(A35+1)</f>
        <v>20</v>
      </c>
      <c r="B36" s="2" t="s">
        <v>9</v>
      </c>
      <c r="C36" s="10">
        <v>229</v>
      </c>
      <c r="D36" s="72"/>
      <c r="E36" s="72"/>
      <c r="F36" s="42"/>
      <c r="G36" s="43"/>
      <c r="H36"/>
    </row>
    <row r="37" spans="1:8" ht="19.5" customHeight="1">
      <c r="A37" s="16">
        <f>SUM(A36+1)</f>
        <v>21</v>
      </c>
      <c r="B37" s="2" t="s">
        <v>10</v>
      </c>
      <c r="C37" s="10">
        <v>179</v>
      </c>
      <c r="D37" s="44"/>
      <c r="E37" s="45"/>
      <c r="F37" s="45"/>
      <c r="G37" s="46"/>
      <c r="H37" s="63"/>
    </row>
    <row r="38" spans="1:8" ht="19.5" customHeight="1">
      <c r="A38" s="16"/>
      <c r="B38" s="36" t="s">
        <v>2</v>
      </c>
      <c r="C38" s="37">
        <f>SUM(C35:C37)</f>
        <v>2195</v>
      </c>
      <c r="D38" s="24"/>
      <c r="E38" s="2"/>
      <c r="F38" s="47">
        <v>20005398.42</v>
      </c>
      <c r="G38" s="47">
        <v>0</v>
      </c>
      <c r="H38" s="4"/>
    </row>
    <row r="39" spans="1:9" ht="19.5" customHeight="1">
      <c r="A39" s="16"/>
      <c r="B39" s="36" t="s">
        <v>3</v>
      </c>
      <c r="C39" s="37">
        <f>+C38+C33</f>
        <v>36260</v>
      </c>
      <c r="D39" s="38"/>
      <c r="E39" s="2"/>
      <c r="F39" s="48">
        <f>+F38+F33</f>
        <v>500236070.75</v>
      </c>
      <c r="G39" s="49">
        <v>8936660</v>
      </c>
      <c r="H39" s="4"/>
      <c r="I39" s="4"/>
    </row>
    <row r="40" spans="1:9" ht="18" customHeight="1">
      <c r="A40" s="50"/>
      <c r="B40" s="51"/>
      <c r="C40" s="52"/>
      <c r="D40" s="53"/>
      <c r="E40" s="54"/>
      <c r="F40" s="55"/>
      <c r="G40" s="56"/>
      <c r="H40" s="4"/>
      <c r="I40" s="4"/>
    </row>
    <row r="41" spans="1:9" ht="18" customHeight="1">
      <c r="A41" s="50"/>
      <c r="B41" s="51"/>
      <c r="C41" s="52"/>
      <c r="D41" s="53"/>
      <c r="E41" s="54"/>
      <c r="F41" s="55"/>
      <c r="G41" s="56"/>
      <c r="H41" s="4"/>
      <c r="I41" s="4"/>
    </row>
    <row r="42" spans="1:8" ht="12.75">
      <c r="A42" s="57"/>
      <c r="B42" s="58"/>
      <c r="C42" s="59"/>
      <c r="D42" s="60"/>
      <c r="E42" s="61"/>
      <c r="F42" s="62"/>
      <c r="G42" s="62"/>
      <c r="H42" s="4"/>
    </row>
    <row r="43" spans="1:9" ht="12.75">
      <c r="A43" s="57"/>
      <c r="B43" s="58"/>
      <c r="C43" s="59"/>
      <c r="D43" s="60"/>
      <c r="E43" s="61"/>
      <c r="F43" s="61"/>
      <c r="G43" s="61"/>
      <c r="H43" s="8"/>
      <c r="I43" s="4"/>
    </row>
    <row r="44" spans="1:7" ht="12.75">
      <c r="A44" s="12"/>
      <c r="B44" s="61"/>
      <c r="C44" s="61"/>
      <c r="D44" s="61"/>
      <c r="E44" s="61"/>
      <c r="F44" s="61"/>
      <c r="G44" s="61"/>
    </row>
    <row r="45" spans="1:7" ht="15.75" customHeight="1">
      <c r="A45" s="67" t="s">
        <v>30</v>
      </c>
      <c r="B45" s="67"/>
      <c r="C45" s="67"/>
      <c r="D45" s="67"/>
      <c r="E45" s="67"/>
      <c r="F45" s="67"/>
      <c r="G45" s="67"/>
    </row>
    <row r="46" spans="1:7" ht="14.25">
      <c r="A46" s="65" t="s">
        <v>36</v>
      </c>
      <c r="B46" s="65"/>
      <c r="C46" s="65"/>
      <c r="D46" s="65"/>
      <c r="E46" s="65"/>
      <c r="F46" s="65"/>
      <c r="G46" s="65"/>
    </row>
    <row r="47" spans="1:7" ht="14.25" customHeight="1">
      <c r="A47" s="66" t="s">
        <v>35</v>
      </c>
      <c r="B47" s="66"/>
      <c r="C47" s="66"/>
      <c r="D47" s="66"/>
      <c r="E47" s="66"/>
      <c r="F47" s="66"/>
      <c r="G47" s="66"/>
    </row>
    <row r="48" spans="1:7" ht="7.5" customHeight="1">
      <c r="A48" s="12"/>
      <c r="B48" s="12"/>
      <c r="C48" s="12"/>
      <c r="D48" s="12"/>
      <c r="E48" s="12"/>
      <c r="F48" s="12"/>
      <c r="G48" s="12"/>
    </row>
    <row r="49" spans="1:7" ht="7.5" customHeight="1">
      <c r="A49" s="12"/>
      <c r="B49" s="12"/>
      <c r="C49" s="12"/>
      <c r="D49" s="12"/>
      <c r="E49" s="12"/>
      <c r="F49" s="12"/>
      <c r="G49" s="12"/>
    </row>
    <row r="50" spans="1:7" ht="7.5" customHeight="1">
      <c r="A50" s="12"/>
      <c r="B50" s="12"/>
      <c r="C50" s="12"/>
      <c r="D50" s="12"/>
      <c r="E50" s="12"/>
      <c r="F50" s="12"/>
      <c r="G50" s="12"/>
    </row>
    <row r="51" spans="1:7" ht="7.5" customHeight="1">
      <c r="A51" s="12"/>
      <c r="B51" s="12"/>
      <c r="C51" s="12"/>
      <c r="D51" s="12"/>
      <c r="E51" s="12"/>
      <c r="F51" s="12"/>
      <c r="G51" s="12"/>
    </row>
    <row r="52" spans="1:7" ht="7.5" customHeight="1">
      <c r="A52" s="12"/>
      <c r="B52" s="12"/>
      <c r="C52" s="12"/>
      <c r="D52" s="12"/>
      <c r="E52" s="12"/>
      <c r="F52" s="12"/>
      <c r="G52" s="12"/>
    </row>
    <row r="53" spans="1:7" ht="7.5" customHeight="1">
      <c r="A53" s="12"/>
      <c r="B53" s="12"/>
      <c r="C53" s="12"/>
      <c r="D53" s="12"/>
      <c r="E53" s="12"/>
      <c r="F53" s="12"/>
      <c r="G53" s="12"/>
    </row>
    <row r="54" spans="1:7" ht="7.5" customHeight="1">
      <c r="A54" s="12"/>
      <c r="B54" s="12"/>
      <c r="C54" s="12"/>
      <c r="D54" s="12"/>
      <c r="E54" s="12"/>
      <c r="F54" s="12"/>
      <c r="G54" s="12"/>
    </row>
    <row r="55" spans="1:7" ht="7.5" customHeight="1">
      <c r="A55" s="12"/>
      <c r="B55" s="12"/>
      <c r="C55" s="12"/>
      <c r="D55" s="12"/>
      <c r="E55" s="12"/>
      <c r="F55" s="12"/>
      <c r="G55" s="12"/>
    </row>
    <row r="56" spans="1:7" ht="7.5" customHeight="1">
      <c r="A56" s="12"/>
      <c r="B56" s="12"/>
      <c r="C56" s="12"/>
      <c r="D56" s="12"/>
      <c r="E56" s="12"/>
      <c r="F56" s="12"/>
      <c r="G56" s="12"/>
    </row>
    <row r="57" spans="1:7" ht="12.75">
      <c r="A57" s="12"/>
      <c r="B57" s="5"/>
      <c r="C57" s="5"/>
      <c r="D57" s="5"/>
      <c r="E57" s="5"/>
      <c r="F57" s="5"/>
      <c r="G57" s="5"/>
    </row>
  </sheetData>
  <sheetProtection/>
  <mergeCells count="11">
    <mergeCell ref="A10:G10"/>
    <mergeCell ref="A46:G46"/>
    <mergeCell ref="A47:G47"/>
    <mergeCell ref="A9:G9"/>
    <mergeCell ref="A6:G6"/>
    <mergeCell ref="A7:G7"/>
    <mergeCell ref="A8:G8"/>
    <mergeCell ref="A45:G45"/>
    <mergeCell ref="A12:G12"/>
    <mergeCell ref="F13:G13"/>
    <mergeCell ref="D36:E36"/>
  </mergeCells>
  <printOptions/>
  <pageMargins left="0.27" right="0.15748031496063" top="0.15748031496063" bottom="0.393700787401575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Leyton</dc:creator>
  <cp:keywords/>
  <dc:description/>
  <cp:lastModifiedBy>Amarilis Abreu</cp:lastModifiedBy>
  <cp:lastPrinted>2018-03-16T17:42:53Z</cp:lastPrinted>
  <dcterms:created xsi:type="dcterms:W3CDTF">2008-09-16T20:08:44Z</dcterms:created>
  <dcterms:modified xsi:type="dcterms:W3CDTF">2018-04-24T20:40:34Z</dcterms:modified>
  <cp:category/>
  <cp:version/>
  <cp:contentType/>
  <cp:contentStatus/>
</cp:coreProperties>
</file>