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685" windowWidth="13995" windowHeight="7590" activeTab="0"/>
  </bookViews>
  <sheets>
    <sheet name="ABRIL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<sst xmlns="http://schemas.openxmlformats.org/spreadsheetml/2006/main" count="42" uniqueCount="41">
  <si>
    <t>RANGO</t>
  </si>
  <si>
    <t>CANTIDAD</t>
  </si>
  <si>
    <t>TOTAL ASIMILADOS</t>
  </si>
  <si>
    <t>TOTAL HOMBRES</t>
  </si>
  <si>
    <t>RACION ALIM.</t>
  </si>
  <si>
    <t>SUB-TOTAL</t>
  </si>
  <si>
    <t>GENERAL DE BRIG. INSP.</t>
  </si>
  <si>
    <t>OFICINA  SECCION DE SUELDOS DE LA POLICIA NACIONAL</t>
  </si>
  <si>
    <t>“Todo por la Patria”</t>
  </si>
  <si>
    <t>GENERAL DE BRIGADA MED.</t>
  </si>
  <si>
    <t>GENERAL DE BRIG. ING., P.N.</t>
  </si>
  <si>
    <t>CORONELES, P.N.</t>
  </si>
  <si>
    <t>ASIMILADOS 3RA. CAT., P.N.</t>
  </si>
  <si>
    <t>ASIMILADOS 4TA. CAT., P.N.</t>
  </si>
  <si>
    <t>ASIMILADOS 5TA. CAT., P.N.</t>
  </si>
  <si>
    <t>CADETES, P.N.</t>
  </si>
  <si>
    <t>SARGENTOS, P.N.</t>
  </si>
  <si>
    <t>CABOS, P.N.</t>
  </si>
  <si>
    <t>RASOS, P.N.</t>
  </si>
  <si>
    <t>SGTOS. MRS., P.N.</t>
  </si>
  <si>
    <t>2DOS. TTES., P.N.</t>
  </si>
  <si>
    <t>GENERALES DE BRIGADA, P.N.</t>
  </si>
  <si>
    <t>MAYORES GENERALES, P.N.</t>
  </si>
  <si>
    <t>TTES. CORONELES, P.N.,</t>
  </si>
  <si>
    <t>MAYORES, P.N.</t>
  </si>
  <si>
    <t>CAPITANES, P.N.</t>
  </si>
  <si>
    <t>1EROS. TTES., P.N.</t>
  </si>
  <si>
    <t xml:space="preserve">SUELDO X </t>
  </si>
  <si>
    <t>X RANGO</t>
  </si>
  <si>
    <t xml:space="preserve">RACION ALIM. </t>
  </si>
  <si>
    <t>SUELDOS</t>
  </si>
  <si>
    <t>Tte. Coronel, (C.P.A.), P.N.</t>
  </si>
  <si>
    <t>Santo Domingo, D.N.</t>
  </si>
  <si>
    <t>"Año del Desarrollo Agroforestal"</t>
  </si>
  <si>
    <t>No.</t>
  </si>
  <si>
    <t>TOTALES RD$</t>
  </si>
  <si>
    <t>LIC. JOSE E. ESCOLASTICO CORDERO</t>
  </si>
  <si>
    <t>GENERAL DE BRIG., SUB-DIR., P.N.</t>
  </si>
  <si>
    <t>MAYOR GENERAL, DIR. GRAL., P.N.</t>
  </si>
  <si>
    <t>24 de Abril, 2017</t>
  </si>
  <si>
    <t>DISTRIBUCION TOTAL GENERAL NOMINA P.N. POR RANGO EN EL MES DE ABRIL, 2017</t>
  </si>
</sst>
</file>

<file path=xl/styles.xml><?xml version="1.0" encoding="utf-8"?>
<styleSheet xmlns="http://schemas.openxmlformats.org/spreadsheetml/2006/main">
  <numFmts count="3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\ _€_-;\-* #,##0.0\ _€_-;_-* &quot;-&quot;??\ _€_-;_-@_-"/>
    <numFmt numFmtId="173" formatCode="_-* #,##0\ _€_-;\-* #,##0\ _€_-;_-* &quot;-&quot;??\ _€_-;_-@_-"/>
    <numFmt numFmtId="174" formatCode="[$-C0A]dddd\,\ dd&quot; de &quot;mmmm&quot; de &quot;yyyy"/>
    <numFmt numFmtId="175" formatCode="_-* #,##0.000\ _€_-;\-* #,##0.000\ _€_-;_-* &quot;-&quot;??\ _€_-;_-@_-"/>
    <numFmt numFmtId="176" formatCode="_-* #,##0.0000\ _€_-;\-* #,##0.0000\ _€_-;_-* &quot;-&quot;??\ _€_-;_-@_-"/>
    <numFmt numFmtId="177" formatCode="_-* #,##0.00000\ _€_-;\-* #,##0.00000\ _€_-;_-* &quot;-&quot;??\ _€_-;_-@_-"/>
    <numFmt numFmtId="178" formatCode="_-* #,##0.000000\ _€_-;\-* #,##0.000000\ _€_-;_-* &quot;-&quot;??\ _€_-;_-@_-"/>
    <numFmt numFmtId="179" formatCode="_-* #,##0.0000000\ _€_-;\-* #,##0.0000000\ _€_-;_-* &quot;-&quot;??\ _€_-;_-@_-"/>
    <numFmt numFmtId="180" formatCode="0.0%"/>
    <numFmt numFmtId="181" formatCode="[$-1C0A]dddd\,\ dd&quot; de &quot;mmmm&quot; de &quot;yyyy"/>
    <numFmt numFmtId="182" formatCode="[$-1C0A]hh:mm:ss\ AM/PM"/>
    <numFmt numFmtId="183" formatCode="_([$RD$-1C0A]* #,##0.00_);_([$RD$-1C0A]* \(#,##0.00\);_([$RD$-1C0A]* &quot;-&quot;??_);_(@_)"/>
    <numFmt numFmtId="184" formatCode="&quot;RD$&quot;#,##0.00"/>
    <numFmt numFmtId="185" formatCode="0.000"/>
    <numFmt numFmtId="186" formatCode="0.0000"/>
    <numFmt numFmtId="187" formatCode="0.0"/>
  </numFmts>
  <fonts count="44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3" fillId="0" borderId="1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171" fontId="3" fillId="0" borderId="0" xfId="46" applyFont="1" applyAlignment="1">
      <alignment/>
    </xf>
    <xf numFmtId="0" fontId="3" fillId="0" borderId="11" xfId="0" applyFont="1" applyBorder="1" applyAlignment="1">
      <alignment/>
    </xf>
    <xf numFmtId="171" fontId="3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3" fontId="3" fillId="0" borderId="11" xfId="46" applyNumberFormat="1" applyFont="1" applyBorder="1" applyAlignment="1">
      <alignment vertical="center"/>
    </xf>
    <xf numFmtId="171" fontId="3" fillId="0" borderId="11" xfId="46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173" fontId="7" fillId="0" borderId="11" xfId="0" applyNumberFormat="1" applyFont="1" applyBorder="1" applyAlignment="1">
      <alignment vertical="center"/>
    </xf>
    <xf numFmtId="171" fontId="7" fillId="0" borderId="11" xfId="46" applyFont="1" applyBorder="1" applyAlignment="1">
      <alignment vertical="center"/>
    </xf>
    <xf numFmtId="173" fontId="3" fillId="0" borderId="11" xfId="0" applyNumberFormat="1" applyFont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/>
    </xf>
    <xf numFmtId="173" fontId="3" fillId="0" borderId="0" xfId="46" applyNumberFormat="1" applyFont="1" applyAlignment="1">
      <alignment/>
    </xf>
    <xf numFmtId="0" fontId="3" fillId="0" borderId="0" xfId="0" applyFont="1" applyFill="1" applyBorder="1" applyAlignment="1">
      <alignment/>
    </xf>
    <xf numFmtId="171" fontId="3" fillId="0" borderId="0" xfId="0" applyNumberFormat="1" applyFont="1" applyFill="1" applyBorder="1" applyAlignment="1">
      <alignment/>
    </xf>
    <xf numFmtId="171" fontId="3" fillId="0" borderId="0" xfId="0" applyNumberFormat="1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1" fontId="7" fillId="0" borderId="0" xfId="46" applyFont="1" applyFill="1" applyBorder="1" applyAlignment="1">
      <alignment vertical="center"/>
    </xf>
    <xf numFmtId="171" fontId="9" fillId="0" borderId="0" xfId="0" applyNumberFormat="1" applyFont="1" applyAlignment="1">
      <alignment vertical="center"/>
    </xf>
    <xf numFmtId="171" fontId="8" fillId="0" borderId="0" xfId="49" applyFont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173" fontId="8" fillId="33" borderId="0" xfId="46" applyNumberFormat="1" applyFont="1" applyFill="1" applyBorder="1" applyAlignment="1">
      <alignment horizontal="center" vertical="center"/>
    </xf>
    <xf numFmtId="171" fontId="8" fillId="33" borderId="0" xfId="49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171" fontId="8" fillId="33" borderId="0" xfId="0" applyNumberFormat="1" applyFont="1" applyFill="1" applyBorder="1" applyAlignment="1">
      <alignment vertical="center"/>
    </xf>
    <xf numFmtId="171" fontId="8" fillId="33" borderId="0" xfId="46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73" fontId="8" fillId="0" borderId="0" xfId="46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171" fontId="3" fillId="0" borderId="11" xfId="49" applyFont="1" applyBorder="1" applyAlignment="1">
      <alignment vertical="center"/>
    </xf>
    <xf numFmtId="173" fontId="3" fillId="0" borderId="11" xfId="46" applyNumberFormat="1" applyFont="1" applyBorder="1" applyAlignment="1">
      <alignment horizontal="center" vertical="center"/>
    </xf>
    <xf numFmtId="171" fontId="3" fillId="0" borderId="13" xfId="49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171" fontId="3" fillId="0" borderId="11" xfId="49" applyFont="1" applyFill="1" applyBorder="1" applyAlignment="1">
      <alignment vertical="center"/>
    </xf>
    <xf numFmtId="173" fontId="7" fillId="34" borderId="11" xfId="46" applyNumberFormat="1" applyFont="1" applyFill="1" applyBorder="1" applyAlignment="1">
      <alignment horizontal="center" vertical="center"/>
    </xf>
    <xf numFmtId="171" fontId="7" fillId="0" borderId="11" xfId="49" applyFont="1" applyBorder="1" applyAlignment="1">
      <alignment vertical="center"/>
    </xf>
    <xf numFmtId="171" fontId="7" fillId="0" borderId="11" xfId="0" applyNumberFormat="1" applyFont="1" applyBorder="1" applyAlignment="1">
      <alignment vertical="center"/>
    </xf>
    <xf numFmtId="171" fontId="3" fillId="0" borderId="0" xfId="49" applyFont="1" applyBorder="1" applyAlignment="1">
      <alignment vertical="center"/>
    </xf>
    <xf numFmtId="171" fontId="3" fillId="0" borderId="0" xfId="0" applyNumberFormat="1" applyFont="1" applyAlignment="1">
      <alignment vertical="center"/>
    </xf>
    <xf numFmtId="173" fontId="3" fillId="0" borderId="0" xfId="46" applyNumberFormat="1" applyFont="1" applyBorder="1" applyAlignment="1">
      <alignment vertical="center"/>
    </xf>
    <xf numFmtId="171" fontId="7" fillId="0" borderId="0" xfId="46" applyFont="1" applyBorder="1" applyAlignment="1">
      <alignment vertical="center"/>
    </xf>
    <xf numFmtId="171" fontId="7" fillId="0" borderId="0" xfId="49" applyFont="1" applyBorder="1" applyAlignment="1">
      <alignment vertical="center"/>
    </xf>
    <xf numFmtId="171" fontId="3" fillId="0" borderId="0" xfId="46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1" fontId="7" fillId="34" borderId="11" xfId="0" applyNumberFormat="1" applyFont="1" applyFill="1" applyBorder="1" applyAlignment="1">
      <alignment vertical="center"/>
    </xf>
    <xf numFmtId="171" fontId="7" fillId="34" borderId="11" xfId="46" applyFont="1" applyFill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43" fontId="3" fillId="0" borderId="0" xfId="0" applyNumberFormat="1" applyFont="1" applyAlignment="1">
      <alignment vertical="center"/>
    </xf>
    <xf numFmtId="173" fontId="3" fillId="0" borderId="0" xfId="46" applyNumberFormat="1" applyFont="1" applyBorder="1" applyAlignment="1">
      <alignment/>
    </xf>
    <xf numFmtId="173" fontId="3" fillId="0" borderId="0" xfId="46" applyNumberFormat="1" applyFont="1" applyFill="1" applyBorder="1" applyAlignment="1">
      <alignment/>
    </xf>
    <xf numFmtId="173" fontId="9" fillId="0" borderId="0" xfId="46" applyNumberFormat="1" applyFont="1" applyFill="1" applyBorder="1" applyAlignment="1">
      <alignment/>
    </xf>
    <xf numFmtId="173" fontId="3" fillId="0" borderId="0" xfId="0" applyNumberFormat="1" applyFont="1" applyBorder="1" applyAlignment="1">
      <alignment/>
    </xf>
    <xf numFmtId="171" fontId="3" fillId="0" borderId="13" xfId="49" applyFont="1" applyFill="1" applyBorder="1" applyAlignment="1">
      <alignment vertical="center"/>
    </xf>
    <xf numFmtId="173" fontId="3" fillId="0" borderId="11" xfId="46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1" fontId="7" fillId="0" borderId="0" xfId="49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_Hoja1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0</xdr:row>
      <xdr:rowOff>19050</xdr:rowOff>
    </xdr:from>
    <xdr:to>
      <xdr:col>4</xdr:col>
      <xdr:colOff>28575</xdr:colOff>
      <xdr:row>4</xdr:row>
      <xdr:rowOff>19050</xdr:rowOff>
    </xdr:to>
    <xdr:pic>
      <xdr:nvPicPr>
        <xdr:cNvPr id="1" name="Picture 1" descr="Copia de LOGO P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9050"/>
          <a:ext cx="8477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PageLayoutView="0" workbookViewId="0" topLeftCell="A1">
      <selection activeCell="J20" sqref="J20"/>
    </sheetView>
  </sheetViews>
  <sheetFormatPr defaultColWidth="11.421875" defaultRowHeight="12.75"/>
  <cols>
    <col min="1" max="1" width="4.8515625" style="23" customWidth="1"/>
    <col min="2" max="2" width="29.8515625" style="3" customWidth="1"/>
    <col min="3" max="3" width="12.421875" style="3" customWidth="1"/>
    <col min="4" max="4" width="14.421875" style="3" customWidth="1"/>
    <col min="5" max="5" width="16.7109375" style="3" customWidth="1"/>
    <col min="6" max="6" width="15.8515625" style="3" customWidth="1"/>
    <col min="7" max="7" width="16.140625" style="3" customWidth="1"/>
    <col min="8" max="10" width="16.57421875" style="3" bestFit="1" customWidth="1"/>
    <col min="11" max="12" width="11.421875" style="3" customWidth="1"/>
    <col min="13" max="13" width="12.8515625" style="3" bestFit="1" customWidth="1"/>
    <col min="14" max="14" width="14.140625" style="3" bestFit="1" customWidth="1"/>
    <col min="15" max="16384" width="11.421875" style="3" customWidth="1"/>
  </cols>
  <sheetData>
    <row r="1" ht="12.75">
      <c r="C1" s="4"/>
    </row>
    <row r="2" ht="12.75">
      <c r="C2" s="4"/>
    </row>
    <row r="5" spans="1:7" ht="15.75">
      <c r="A5" s="70" t="s">
        <v>32</v>
      </c>
      <c r="B5" s="70"/>
      <c r="C5" s="70"/>
      <c r="D5" s="70"/>
      <c r="E5" s="70"/>
      <c r="F5" s="70"/>
      <c r="G5" s="70"/>
    </row>
    <row r="6" spans="1:7" ht="18.75">
      <c r="A6" s="71" t="s">
        <v>7</v>
      </c>
      <c r="B6" s="71"/>
      <c r="C6" s="71"/>
      <c r="D6" s="71"/>
      <c r="E6" s="71"/>
      <c r="F6" s="71"/>
      <c r="G6" s="71"/>
    </row>
    <row r="7" spans="1:7" ht="15.75">
      <c r="A7" s="70" t="s">
        <v>8</v>
      </c>
      <c r="B7" s="70"/>
      <c r="C7" s="70"/>
      <c r="D7" s="70"/>
      <c r="E7" s="70"/>
      <c r="F7" s="70"/>
      <c r="G7" s="70"/>
    </row>
    <row r="8" spans="1:7" ht="15">
      <c r="A8" s="72" t="s">
        <v>33</v>
      </c>
      <c r="B8" s="72"/>
      <c r="C8" s="72"/>
      <c r="D8" s="72"/>
      <c r="E8" s="72"/>
      <c r="F8" s="72"/>
      <c r="G8" s="72"/>
    </row>
    <row r="9" spans="1:7" ht="15">
      <c r="A9" s="2"/>
      <c r="B9" s="2"/>
      <c r="C9" s="2"/>
      <c r="D9" s="2"/>
      <c r="E9" s="2"/>
      <c r="F9" s="2"/>
      <c r="G9" s="2"/>
    </row>
    <row r="10" spans="1:7" s="17" customFormat="1" ht="18" customHeight="1">
      <c r="A10" s="80" t="s">
        <v>39</v>
      </c>
      <c r="B10" s="80"/>
      <c r="C10" s="80"/>
      <c r="D10" s="80"/>
      <c r="E10" s="80"/>
      <c r="F10" s="80"/>
      <c r="G10" s="80"/>
    </row>
    <row r="11" spans="1:7" ht="18" customHeight="1">
      <c r="A11" s="24"/>
      <c r="B11" s="1"/>
      <c r="C11" s="1"/>
      <c r="D11" s="1"/>
      <c r="E11" s="1"/>
      <c r="F11" s="1"/>
      <c r="G11" s="1"/>
    </row>
    <row r="12" spans="1:7" ht="18" customHeight="1">
      <c r="A12" s="74" t="s">
        <v>40</v>
      </c>
      <c r="B12" s="75"/>
      <c r="C12" s="75"/>
      <c r="D12" s="75"/>
      <c r="E12" s="75"/>
      <c r="F12" s="75"/>
      <c r="G12" s="76"/>
    </row>
    <row r="13" spans="1:7" ht="18" customHeight="1">
      <c r="A13" s="9"/>
      <c r="B13" s="61"/>
      <c r="C13" s="13"/>
      <c r="D13" s="41" t="s">
        <v>27</v>
      </c>
      <c r="E13" s="41" t="s">
        <v>29</v>
      </c>
      <c r="F13" s="77" t="s">
        <v>35</v>
      </c>
      <c r="G13" s="77"/>
    </row>
    <row r="14" spans="1:7" ht="18" customHeight="1">
      <c r="A14" s="41" t="s">
        <v>34</v>
      </c>
      <c r="B14" s="22" t="s">
        <v>0</v>
      </c>
      <c r="C14" s="41" t="s">
        <v>1</v>
      </c>
      <c r="D14" s="41" t="s">
        <v>0</v>
      </c>
      <c r="E14" s="62" t="s">
        <v>28</v>
      </c>
      <c r="F14" s="62" t="s">
        <v>30</v>
      </c>
      <c r="G14" s="62" t="s">
        <v>4</v>
      </c>
    </row>
    <row r="15" spans="1:8" ht="19.5" customHeight="1">
      <c r="A15" s="9">
        <v>1</v>
      </c>
      <c r="B15" s="5" t="s">
        <v>38</v>
      </c>
      <c r="C15" s="10">
        <v>1</v>
      </c>
      <c r="D15" s="11">
        <v>89963.5</v>
      </c>
      <c r="E15" s="43">
        <v>300</v>
      </c>
      <c r="F15" s="43">
        <f>+D15*C15</f>
        <v>89963.5</v>
      </c>
      <c r="G15" s="43">
        <f aca="true" t="shared" si="0" ref="G15:G32">+E15*C15</f>
        <v>300</v>
      </c>
      <c r="H15" s="18"/>
    </row>
    <row r="16" spans="1:8" ht="19.5" customHeight="1">
      <c r="A16" s="9">
        <v>2</v>
      </c>
      <c r="B16" s="5" t="s">
        <v>37</v>
      </c>
      <c r="C16" s="10">
        <v>1</v>
      </c>
      <c r="D16" s="11">
        <v>68782.36</v>
      </c>
      <c r="E16" s="43">
        <v>300</v>
      </c>
      <c r="F16" s="43">
        <f aca="true" t="shared" si="1" ref="F16:F32">+D16*C16</f>
        <v>68782.36</v>
      </c>
      <c r="G16" s="43">
        <f t="shared" si="0"/>
        <v>300</v>
      </c>
      <c r="H16" s="18"/>
    </row>
    <row r="17" spans="1:8" ht="19.5" customHeight="1">
      <c r="A17" s="9">
        <v>3</v>
      </c>
      <c r="B17" s="42" t="s">
        <v>22</v>
      </c>
      <c r="C17" s="10">
        <v>3</v>
      </c>
      <c r="D17" s="11">
        <v>68782.36</v>
      </c>
      <c r="E17" s="43">
        <v>300</v>
      </c>
      <c r="F17" s="43">
        <f t="shared" si="1"/>
        <v>206347.08000000002</v>
      </c>
      <c r="G17" s="43">
        <f t="shared" si="0"/>
        <v>900</v>
      </c>
      <c r="H17" s="18"/>
    </row>
    <row r="18" spans="1:8" ht="19.5" customHeight="1">
      <c r="A18" s="9">
        <v>4</v>
      </c>
      <c r="B18" s="42" t="s">
        <v>6</v>
      </c>
      <c r="C18" s="10">
        <v>1</v>
      </c>
      <c r="D18" s="11">
        <v>68782.36</v>
      </c>
      <c r="E18" s="43">
        <v>300</v>
      </c>
      <c r="F18" s="43">
        <f t="shared" si="1"/>
        <v>68782.36</v>
      </c>
      <c r="G18" s="43">
        <f t="shared" si="0"/>
        <v>300</v>
      </c>
      <c r="H18" s="18"/>
    </row>
    <row r="19" spans="1:8" ht="19.5" customHeight="1">
      <c r="A19" s="9">
        <v>5</v>
      </c>
      <c r="B19" s="42" t="s">
        <v>21</v>
      </c>
      <c r="C19" s="10">
        <v>42</v>
      </c>
      <c r="D19" s="11">
        <v>41030.04</v>
      </c>
      <c r="E19" s="43">
        <v>300</v>
      </c>
      <c r="F19" s="43">
        <f t="shared" si="1"/>
        <v>1723261.68</v>
      </c>
      <c r="G19" s="43">
        <f t="shared" si="0"/>
        <v>12600</v>
      </c>
      <c r="H19" s="18"/>
    </row>
    <row r="20" spans="1:8" ht="19.5" customHeight="1">
      <c r="A20" s="9">
        <v>6</v>
      </c>
      <c r="B20" s="8" t="s">
        <v>9</v>
      </c>
      <c r="C20" s="10">
        <v>1</v>
      </c>
      <c r="D20" s="11">
        <v>41030.04</v>
      </c>
      <c r="E20" s="43">
        <v>300</v>
      </c>
      <c r="F20" s="43">
        <f t="shared" si="1"/>
        <v>41030.04</v>
      </c>
      <c r="G20" s="43">
        <f t="shared" si="0"/>
        <v>300</v>
      </c>
      <c r="H20" s="18"/>
    </row>
    <row r="21" spans="1:8" ht="19.5" customHeight="1">
      <c r="A21" s="9">
        <v>7</v>
      </c>
      <c r="B21" s="8" t="s">
        <v>10</v>
      </c>
      <c r="C21" s="10">
        <v>1</v>
      </c>
      <c r="D21" s="11">
        <v>41030.04</v>
      </c>
      <c r="E21" s="43">
        <v>300</v>
      </c>
      <c r="F21" s="43">
        <f t="shared" si="1"/>
        <v>41030.04</v>
      </c>
      <c r="G21" s="43">
        <f t="shared" si="0"/>
        <v>300</v>
      </c>
      <c r="H21" s="18"/>
    </row>
    <row r="22" spans="1:8" ht="19.5" customHeight="1">
      <c r="A22" s="9">
        <v>8</v>
      </c>
      <c r="B22" s="42" t="s">
        <v>11</v>
      </c>
      <c r="C22" s="15">
        <v>460</v>
      </c>
      <c r="D22" s="11">
        <v>29375.03</v>
      </c>
      <c r="E22" s="43">
        <v>300</v>
      </c>
      <c r="F22" s="43">
        <f t="shared" si="1"/>
        <v>13512513.799999999</v>
      </c>
      <c r="G22" s="43">
        <f t="shared" si="0"/>
        <v>138000</v>
      </c>
      <c r="H22" s="18"/>
    </row>
    <row r="23" spans="1:8" ht="19.5" customHeight="1">
      <c r="A23" s="9">
        <v>9</v>
      </c>
      <c r="B23" s="42" t="s">
        <v>23</v>
      </c>
      <c r="C23" s="44">
        <v>549</v>
      </c>
      <c r="D23" s="45">
        <v>25875.02</v>
      </c>
      <c r="E23" s="43">
        <v>300</v>
      </c>
      <c r="F23" s="43">
        <f t="shared" si="1"/>
        <v>14205385.98</v>
      </c>
      <c r="G23" s="43">
        <f t="shared" si="0"/>
        <v>164700</v>
      </c>
      <c r="H23" s="18"/>
    </row>
    <row r="24" spans="1:8" ht="19.5" customHeight="1">
      <c r="A24" s="9">
        <v>10</v>
      </c>
      <c r="B24" s="42" t="s">
        <v>24</v>
      </c>
      <c r="C24" s="44">
        <v>938</v>
      </c>
      <c r="D24" s="45">
        <v>22426.15</v>
      </c>
      <c r="E24" s="43">
        <v>300</v>
      </c>
      <c r="F24" s="43">
        <f t="shared" si="1"/>
        <v>21035728.700000003</v>
      </c>
      <c r="G24" s="43">
        <f t="shared" si="0"/>
        <v>281400</v>
      </c>
      <c r="H24" s="18"/>
    </row>
    <row r="25" spans="1:8" ht="19.5" customHeight="1">
      <c r="A25" s="9">
        <v>11</v>
      </c>
      <c r="B25" s="42" t="s">
        <v>25</v>
      </c>
      <c r="C25" s="44">
        <v>1518</v>
      </c>
      <c r="D25" s="45">
        <v>21000.82</v>
      </c>
      <c r="E25" s="43">
        <v>300</v>
      </c>
      <c r="F25" s="43">
        <f t="shared" si="1"/>
        <v>31879244.759999998</v>
      </c>
      <c r="G25" s="43">
        <f t="shared" si="0"/>
        <v>455400</v>
      </c>
      <c r="H25" s="18"/>
    </row>
    <row r="26" spans="1:9" ht="19.5" customHeight="1">
      <c r="A26" s="9">
        <v>12</v>
      </c>
      <c r="B26" s="42" t="s">
        <v>26</v>
      </c>
      <c r="C26" s="44">
        <v>2862</v>
      </c>
      <c r="D26" s="45">
        <v>18001.32</v>
      </c>
      <c r="E26" s="43">
        <v>300</v>
      </c>
      <c r="F26" s="43">
        <f t="shared" si="1"/>
        <v>51519777.839999996</v>
      </c>
      <c r="G26" s="43">
        <f t="shared" si="0"/>
        <v>858600</v>
      </c>
      <c r="H26" s="64"/>
      <c r="I26" s="67"/>
    </row>
    <row r="27" spans="1:9" s="16" customFormat="1" ht="19.5" customHeight="1">
      <c r="A27" s="46">
        <v>13</v>
      </c>
      <c r="B27" s="47" t="s">
        <v>20</v>
      </c>
      <c r="C27" s="69">
        <v>4141</v>
      </c>
      <c r="D27" s="68">
        <v>15600.26</v>
      </c>
      <c r="E27" s="48">
        <v>300</v>
      </c>
      <c r="F27" s="48">
        <f t="shared" si="1"/>
        <v>64600676.660000004</v>
      </c>
      <c r="G27" s="48">
        <f t="shared" si="0"/>
        <v>1242300</v>
      </c>
      <c r="H27" s="65"/>
      <c r="I27" s="20"/>
    </row>
    <row r="28" spans="1:9" ht="19.5" customHeight="1">
      <c r="A28" s="9">
        <v>14</v>
      </c>
      <c r="B28" s="42" t="s">
        <v>15</v>
      </c>
      <c r="C28" s="44">
        <v>221</v>
      </c>
      <c r="D28" s="45">
        <v>12500.56</v>
      </c>
      <c r="E28" s="43">
        <v>1000</v>
      </c>
      <c r="F28" s="43">
        <f t="shared" si="1"/>
        <v>2762623.76</v>
      </c>
      <c r="G28" s="43">
        <f t="shared" si="0"/>
        <v>221000</v>
      </c>
      <c r="H28" s="66"/>
      <c r="I28" s="21"/>
    </row>
    <row r="29" spans="1:9" ht="19.5" customHeight="1">
      <c r="A29" s="9">
        <v>15</v>
      </c>
      <c r="B29" s="8" t="s">
        <v>19</v>
      </c>
      <c r="C29" s="44">
        <v>3620</v>
      </c>
      <c r="D29" s="43">
        <v>14300.98</v>
      </c>
      <c r="E29" s="43">
        <v>240</v>
      </c>
      <c r="F29" s="43">
        <f t="shared" si="1"/>
        <v>51769547.6</v>
      </c>
      <c r="G29" s="43">
        <f t="shared" si="0"/>
        <v>868800</v>
      </c>
      <c r="H29" s="64"/>
      <c r="I29" s="21"/>
    </row>
    <row r="30" spans="1:9" ht="19.5" customHeight="1">
      <c r="A30" s="9">
        <v>16</v>
      </c>
      <c r="B30" s="8" t="s">
        <v>16</v>
      </c>
      <c r="C30" s="44">
        <v>4541</v>
      </c>
      <c r="D30" s="43">
        <v>13050.73</v>
      </c>
      <c r="E30" s="43">
        <v>240</v>
      </c>
      <c r="F30" s="43">
        <f t="shared" si="1"/>
        <v>59263364.93</v>
      </c>
      <c r="G30" s="43">
        <f t="shared" si="0"/>
        <v>1089840</v>
      </c>
      <c r="H30" s="64"/>
      <c r="I30" s="17"/>
    </row>
    <row r="31" spans="1:9" ht="19.5" customHeight="1">
      <c r="A31" s="9">
        <v>17</v>
      </c>
      <c r="B31" s="8" t="s">
        <v>17</v>
      </c>
      <c r="C31" s="44">
        <v>5638</v>
      </c>
      <c r="D31" s="43">
        <v>11600.38</v>
      </c>
      <c r="E31" s="43">
        <v>240</v>
      </c>
      <c r="F31" s="43">
        <f t="shared" si="1"/>
        <v>65402942.44</v>
      </c>
      <c r="G31" s="43">
        <f t="shared" si="0"/>
        <v>1353120</v>
      </c>
      <c r="H31" s="64"/>
      <c r="I31" s="17"/>
    </row>
    <row r="32" spans="1:9" ht="19.5" customHeight="1">
      <c r="A32" s="9">
        <v>18</v>
      </c>
      <c r="B32" s="8" t="s">
        <v>18</v>
      </c>
      <c r="C32" s="44">
        <v>10087</v>
      </c>
      <c r="D32" s="43">
        <v>10150.42</v>
      </c>
      <c r="E32" s="43">
        <v>240</v>
      </c>
      <c r="F32" s="43">
        <f t="shared" si="1"/>
        <v>102387286.54</v>
      </c>
      <c r="G32" s="43">
        <f t="shared" si="0"/>
        <v>2420880</v>
      </c>
      <c r="H32" s="66"/>
      <c r="I32" s="17"/>
    </row>
    <row r="33" spans="1:10" ht="19.5" customHeight="1">
      <c r="A33" s="9"/>
      <c r="B33" s="12" t="s">
        <v>5</v>
      </c>
      <c r="C33" s="49">
        <f>SUM(C15:C32)</f>
        <v>34625</v>
      </c>
      <c r="D33" s="50"/>
      <c r="E33" s="50"/>
      <c r="F33" s="51">
        <f>SUM(F15:F32)</f>
        <v>480578290.07</v>
      </c>
      <c r="G33" s="50">
        <f>SUM(G15:G32)</f>
        <v>9109040</v>
      </c>
      <c r="H33" s="18"/>
      <c r="I33" s="4"/>
      <c r="J33" s="4"/>
    </row>
    <row r="34" spans="1:9" ht="19.5" customHeight="1">
      <c r="A34" s="25"/>
      <c r="B34" s="26"/>
      <c r="C34" s="26"/>
      <c r="D34" s="26"/>
      <c r="E34" s="26"/>
      <c r="F34" s="63"/>
      <c r="G34" s="26"/>
      <c r="I34" s="6"/>
    </row>
    <row r="35" spans="1:7" ht="19.5" customHeight="1">
      <c r="A35" s="9">
        <f>SUM(A32+1)</f>
        <v>19</v>
      </c>
      <c r="B35" s="8" t="s">
        <v>12</v>
      </c>
      <c r="C35" s="10">
        <v>1746</v>
      </c>
      <c r="D35" s="52"/>
      <c r="E35" s="26"/>
      <c r="F35" s="28"/>
      <c r="G35" s="53"/>
    </row>
    <row r="36" spans="1:8" ht="19.5" customHeight="1">
      <c r="A36" s="9">
        <f>SUM(A35+1)</f>
        <v>20</v>
      </c>
      <c r="B36" s="8" t="s">
        <v>13</v>
      </c>
      <c r="C36" s="10">
        <v>240</v>
      </c>
      <c r="D36" s="78"/>
      <c r="E36" s="78"/>
      <c r="F36" s="54"/>
      <c r="G36" s="55"/>
      <c r="H36" s="7"/>
    </row>
    <row r="37" spans="1:7" ht="19.5" customHeight="1">
      <c r="A37" s="9">
        <f>SUM(A36+1)</f>
        <v>21</v>
      </c>
      <c r="B37" s="8" t="s">
        <v>14</v>
      </c>
      <c r="C37" s="10">
        <v>200</v>
      </c>
      <c r="D37" s="56"/>
      <c r="E37" s="57"/>
      <c r="F37" s="57"/>
      <c r="G37" s="58"/>
    </row>
    <row r="38" spans="1:8" ht="19.5" customHeight="1">
      <c r="A38" s="9"/>
      <c r="B38" s="12" t="s">
        <v>2</v>
      </c>
      <c r="C38" s="49">
        <f>SUM(C35:C37)</f>
        <v>2186</v>
      </c>
      <c r="D38" s="43"/>
      <c r="E38" s="8"/>
      <c r="F38" s="11">
        <v>19788270.64</v>
      </c>
      <c r="G38" s="14"/>
      <c r="H38" s="6"/>
    </row>
    <row r="39" spans="1:9" ht="19.5" customHeight="1">
      <c r="A39" s="9"/>
      <c r="B39" s="12" t="s">
        <v>3</v>
      </c>
      <c r="C39" s="49">
        <f>+C38+C33</f>
        <v>36811</v>
      </c>
      <c r="D39" s="50"/>
      <c r="E39" s="8"/>
      <c r="F39" s="59">
        <f>+F38+F33</f>
        <v>500366560.71</v>
      </c>
      <c r="G39" s="60">
        <v>9109040</v>
      </c>
      <c r="H39" s="6"/>
      <c r="I39" s="6"/>
    </row>
    <row r="40" spans="1:9" ht="18" customHeight="1">
      <c r="A40" s="31"/>
      <c r="B40" s="32"/>
      <c r="C40" s="33"/>
      <c r="D40" s="34"/>
      <c r="E40" s="35"/>
      <c r="F40" s="36"/>
      <c r="G40" s="37"/>
      <c r="H40" s="6"/>
      <c r="I40" s="6"/>
    </row>
    <row r="41" spans="1:9" ht="18" customHeight="1">
      <c r="A41" s="31"/>
      <c r="B41" s="32"/>
      <c r="C41" s="33"/>
      <c r="D41" s="34"/>
      <c r="E41" s="35"/>
      <c r="F41" s="36"/>
      <c r="G41" s="37"/>
      <c r="H41" s="6"/>
      <c r="I41" s="6"/>
    </row>
    <row r="42" spans="1:8" ht="12.75">
      <c r="A42" s="38"/>
      <c r="B42" s="39"/>
      <c r="C42" s="40"/>
      <c r="D42" s="30"/>
      <c r="E42" s="27"/>
      <c r="F42" s="29"/>
      <c r="G42" s="29"/>
      <c r="H42" s="6"/>
    </row>
    <row r="43" spans="1:9" ht="12.75">
      <c r="A43" s="38"/>
      <c r="B43" s="39"/>
      <c r="C43" s="40"/>
      <c r="D43" s="30"/>
      <c r="E43" s="27"/>
      <c r="F43" s="27"/>
      <c r="G43" s="27"/>
      <c r="H43" s="4"/>
      <c r="I43" s="6"/>
    </row>
    <row r="44" spans="1:7" ht="12.75">
      <c r="A44" s="25"/>
      <c r="B44" s="27"/>
      <c r="C44" s="27"/>
      <c r="D44" s="27"/>
      <c r="E44" s="27"/>
      <c r="F44" s="27"/>
      <c r="G44" s="27"/>
    </row>
    <row r="45" spans="1:7" ht="15.75" customHeight="1">
      <c r="A45" s="73" t="s">
        <v>36</v>
      </c>
      <c r="B45" s="73"/>
      <c r="C45" s="73"/>
      <c r="D45" s="73"/>
      <c r="E45" s="73"/>
      <c r="F45" s="73"/>
      <c r="G45" s="73"/>
    </row>
    <row r="46" spans="1:7" ht="12.75">
      <c r="A46" s="79" t="s">
        <v>31</v>
      </c>
      <c r="B46" s="79"/>
      <c r="C46" s="79"/>
      <c r="D46" s="79"/>
      <c r="E46" s="79"/>
      <c r="F46" s="79"/>
      <c r="G46" s="79"/>
    </row>
    <row r="47" spans="1:7" ht="7.5" customHeight="1">
      <c r="A47" s="79"/>
      <c r="B47" s="79"/>
      <c r="C47" s="79"/>
      <c r="D47" s="79"/>
      <c r="E47" s="79"/>
      <c r="F47" s="79"/>
      <c r="G47" s="79"/>
    </row>
    <row r="48" spans="1:7" ht="12.75">
      <c r="A48" s="25"/>
      <c r="B48" s="26"/>
      <c r="C48" s="26"/>
      <c r="D48" s="26"/>
      <c r="E48" s="26"/>
      <c r="F48" s="26"/>
      <c r="G48" s="26"/>
    </row>
    <row r="56" ht="12.75">
      <c r="K56" s="17"/>
    </row>
    <row r="57" ht="12.75">
      <c r="K57" s="17"/>
    </row>
    <row r="58" ht="12.75">
      <c r="K58" s="17"/>
    </row>
    <row r="59" ht="12.75">
      <c r="K59" s="17"/>
    </row>
    <row r="60" ht="12.75">
      <c r="K60" s="17"/>
    </row>
    <row r="61" ht="12.75">
      <c r="K61" s="19"/>
    </row>
    <row r="62" ht="12.75">
      <c r="K62" s="19"/>
    </row>
    <row r="63" ht="12.75">
      <c r="K63" s="19"/>
    </row>
    <row r="64" ht="12.75">
      <c r="K64" s="16"/>
    </row>
  </sheetData>
  <sheetProtection/>
  <mergeCells count="10">
    <mergeCell ref="A46:G47"/>
    <mergeCell ref="A10:G10"/>
    <mergeCell ref="A5:G5"/>
    <mergeCell ref="A6:G6"/>
    <mergeCell ref="A7:G7"/>
    <mergeCell ref="A8:G8"/>
    <mergeCell ref="A45:G45"/>
    <mergeCell ref="A12:G12"/>
    <mergeCell ref="F13:G13"/>
    <mergeCell ref="D36:E36"/>
  </mergeCells>
  <printOptions/>
  <pageMargins left="0.41" right="0.15748031496062992" top="0.15748031496062992" bottom="0.3937007874015748" header="0" footer="0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6" sqref="M26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Leyton</dc:creator>
  <cp:keywords/>
  <dc:description/>
  <cp:lastModifiedBy>Luffi</cp:lastModifiedBy>
  <cp:lastPrinted>2017-04-21T20:00:54Z</cp:lastPrinted>
  <dcterms:created xsi:type="dcterms:W3CDTF">2008-09-16T20:08:44Z</dcterms:created>
  <dcterms:modified xsi:type="dcterms:W3CDTF">2017-04-24T19:02:29Z</dcterms:modified>
  <cp:category/>
  <cp:version/>
  <cp:contentType/>
  <cp:contentStatus/>
</cp:coreProperties>
</file>