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INCENTIVO IPE" sheetId="3" r:id="rId1"/>
  </sheets>
  <calcPr calcId="152511"/>
</workbook>
</file>

<file path=xl/calcChain.xml><?xml version="1.0" encoding="utf-8"?>
<calcChain xmlns="http://schemas.openxmlformats.org/spreadsheetml/2006/main">
  <c r="E237" i="3" l="1"/>
  <c r="E122" i="3"/>
  <c r="E90" i="3"/>
  <c r="E374" i="3"/>
  <c r="E144" i="3"/>
  <c r="E136" i="3"/>
  <c r="E44" i="3"/>
  <c r="E304" i="3"/>
  <c r="E321" i="3"/>
  <c r="E97" i="3"/>
  <c r="E104" i="3"/>
  <c r="E127" i="3"/>
  <c r="E164" i="3"/>
  <c r="E190" i="3"/>
  <c r="E220" i="3"/>
  <c r="E81" i="3"/>
  <c r="E59" i="3"/>
  <c r="E54" i="3"/>
  <c r="E48" i="3"/>
  <c r="E37" i="3"/>
  <c r="E23" i="3"/>
  <c r="E18" i="3"/>
  <c r="E462" i="3" l="1"/>
  <c r="E359" i="3" l="1"/>
  <c r="E330" i="3"/>
  <c r="E448" i="3" l="1"/>
  <c r="E437" i="3"/>
  <c r="E419" i="3"/>
  <c r="E406" i="3"/>
  <c r="E388" i="3"/>
  <c r="E369" i="3"/>
  <c r="E339" i="3"/>
  <c r="E464" i="3" l="1"/>
  <c r="E466" i="3" s="1"/>
</calcChain>
</file>

<file path=xl/sharedStrings.xml><?xml version="1.0" encoding="utf-8"?>
<sst xmlns="http://schemas.openxmlformats.org/spreadsheetml/2006/main" count="864" uniqueCount="241">
  <si>
    <t>LISTADO DE LA RECTORIA</t>
  </si>
  <si>
    <t>No.</t>
  </si>
  <si>
    <t>RANGO</t>
  </si>
  <si>
    <t>CARGO</t>
  </si>
  <si>
    <t>Rector</t>
  </si>
  <si>
    <t>Coronel, P.N.</t>
  </si>
  <si>
    <t>Tte. Coronel, P.N.</t>
  </si>
  <si>
    <t>Mayor, P.N.</t>
  </si>
  <si>
    <t>2do. Tte., P.N.</t>
  </si>
  <si>
    <t>Sgto. Mr, P.N.</t>
  </si>
  <si>
    <t>Raso, P.N.</t>
  </si>
  <si>
    <t>Asimilado, P.N.</t>
  </si>
  <si>
    <t>ASESORIA EDUCATIVA</t>
  </si>
  <si>
    <t>Mayor General ®</t>
  </si>
  <si>
    <t>2do Tte, P.N.</t>
  </si>
  <si>
    <t>DOCTRINA POLICIAL</t>
  </si>
  <si>
    <t>Sgto. Mayor</t>
  </si>
  <si>
    <t>INPECTORIA</t>
  </si>
  <si>
    <t>Capitan, P.N.</t>
  </si>
  <si>
    <t>Cabo, P.N.</t>
  </si>
  <si>
    <t>RELACIONES PUBLICAS</t>
  </si>
  <si>
    <t>Asimilada, P.N.</t>
  </si>
  <si>
    <t xml:space="preserve">LISTADO DE LA VICE-RECTORIA INVESTIGACION Y EXTENCION </t>
  </si>
  <si>
    <t>LISTADO DE LA VICE-RECTORIA ACADEMICA</t>
  </si>
  <si>
    <t>EQUIPOS MOBILES DE CAPACITACION CONTINUADA (EMCAP)</t>
  </si>
  <si>
    <t>Mayor</t>
  </si>
  <si>
    <t>1er. Tte</t>
  </si>
  <si>
    <t>2do. Tte.</t>
  </si>
  <si>
    <t>Sargento</t>
  </si>
  <si>
    <t>Raso</t>
  </si>
  <si>
    <t>LISTADO DE LA OFICINA PROCEDIMIENTO</t>
  </si>
  <si>
    <t>Capitan</t>
  </si>
  <si>
    <t xml:space="preserve">Cabo, </t>
  </si>
  <si>
    <t>SUB-DIRECCION DESARROLLO HUMANO</t>
  </si>
  <si>
    <t>1er. Tte., P.N.</t>
  </si>
  <si>
    <t>Raso,</t>
  </si>
  <si>
    <t>LISTADO DE LA OFICINA REGISTRO Y ADMISION</t>
  </si>
  <si>
    <t>Cabo</t>
  </si>
  <si>
    <t>Asimiliado</t>
  </si>
  <si>
    <t>Tte. Coronel</t>
  </si>
  <si>
    <t>Sgto. Mr.,</t>
  </si>
  <si>
    <t>LOGISTICA</t>
  </si>
  <si>
    <t>1er. Tte.</t>
  </si>
  <si>
    <t>Sargento, P.N.</t>
  </si>
  <si>
    <t>LISTADO DE LA ESCUELA DE INVESTIGACIONES CRIMINALES, P. N.</t>
  </si>
  <si>
    <t>DIRECTOR DE LA ACADEMIA PARA CADETES DOS DE MARZO</t>
  </si>
  <si>
    <t>Gral. Brigada, P.N.</t>
  </si>
  <si>
    <t xml:space="preserve">Sgto. Mayor </t>
  </si>
  <si>
    <t>LISTADO DE COCINERA ACADEMIA 2 DE MARZO</t>
  </si>
  <si>
    <t>Asimilada</t>
  </si>
  <si>
    <t>Asimillada</t>
  </si>
  <si>
    <t xml:space="preserve">Capitán Med. </t>
  </si>
  <si>
    <t>Instructor</t>
  </si>
  <si>
    <t>2do. Tte, P.N.</t>
  </si>
  <si>
    <t>DIRECCION DE LA ESCUELA NACIONAL DE SEGURIDAD CIUDADANA</t>
  </si>
  <si>
    <t>Coronel ®</t>
  </si>
  <si>
    <t>Sgto. Mr., P.N.</t>
  </si>
  <si>
    <t>DIRECCION ESCUELA DE OFICIALES SUBALTERNOS</t>
  </si>
  <si>
    <t>LISTADO DE COCINERA ESCUELA NACIONAL SEGURIDAD CIUDADANA</t>
  </si>
  <si>
    <t>ESCUELA DE ENTRENAMIENTO POLICIAL CAPITAN ALMONTE ROJAS</t>
  </si>
  <si>
    <t>Tte. Cor.</t>
  </si>
  <si>
    <t>General ®</t>
  </si>
  <si>
    <t>Tte. Cor., P.N.</t>
  </si>
  <si>
    <t>2do. Tte,, P.N.</t>
  </si>
  <si>
    <t>REALIZANDO CURSO FUERZAS ARMADAS</t>
  </si>
  <si>
    <t>DIPLOMADO COMANDO Y OPERACIONES</t>
  </si>
  <si>
    <t>Diplomado Comando y Oper.</t>
  </si>
  <si>
    <t>AVANZADO PARA OFICIALES SUPERIORES (A)</t>
  </si>
  <si>
    <t>AVANZADO PARA OFICIALES SUPERIORES (B)</t>
  </si>
  <si>
    <t>CURSO FORMACION MEDIA</t>
  </si>
  <si>
    <t>CURSO COMANDO Y ADMINISTRACIÓN DE PERSONAL</t>
  </si>
  <si>
    <t xml:space="preserve">                                                   BASICO PARA OFICIALES SUBALTERNOS</t>
  </si>
  <si>
    <t>LIC. CRISTINO TAVAREZ PEREZ</t>
  </si>
  <si>
    <t xml:space="preserve">                General de Brigada, P.N. </t>
  </si>
  <si>
    <t xml:space="preserve">                                 Rector</t>
  </si>
  <si>
    <t>Tecnico de Contabilidad</t>
  </si>
  <si>
    <t>Maestria Seguridad y Defensa</t>
  </si>
  <si>
    <t>Division ADM Cuerpo de Cadetes</t>
  </si>
  <si>
    <t>Sgto MR, P.N.</t>
  </si>
  <si>
    <t>INCENTIVO</t>
  </si>
  <si>
    <t>Asist. III, del Rector</t>
  </si>
  <si>
    <t>Asesor III, Materia Educativa</t>
  </si>
  <si>
    <t>Digitador Doctrina Policial</t>
  </si>
  <si>
    <t>Digitador Inspectoria</t>
  </si>
  <si>
    <t>Relacionador Publico</t>
  </si>
  <si>
    <t>Director de Area, Vice-Rectoria Academica</t>
  </si>
  <si>
    <t>Instructor, EMCAP</t>
  </si>
  <si>
    <t>Cordinador de Area, EMCAP</t>
  </si>
  <si>
    <t>Chofer III EMCAP</t>
  </si>
  <si>
    <t>Ayudante I, EMCAP</t>
  </si>
  <si>
    <t>Digitador Sub Direccion Desarrollo Hum</t>
  </si>
  <si>
    <t>Guardia Interior, IPE</t>
  </si>
  <si>
    <t xml:space="preserve"> Auxiliar de Registro, IPE</t>
  </si>
  <si>
    <t xml:space="preserve"> Enc. de Seccion Adm de Registro</t>
  </si>
  <si>
    <t>Enc Division ADM Deposito 1ra y 2da</t>
  </si>
  <si>
    <t>Enc. Dpto II Contabilidad</t>
  </si>
  <si>
    <t>Enc. Dpto II Sueldos</t>
  </si>
  <si>
    <t>Enc. Seccion Adm Registro Esc. Inv.</t>
  </si>
  <si>
    <t>Enc. de Division Entrenamiento Esc. Inv.</t>
  </si>
  <si>
    <t>Digitador Esc. Investigaciones Criminales</t>
  </si>
  <si>
    <t>Director Area Academia Para Cadetes</t>
  </si>
  <si>
    <t>Sub Director de Area, Academia Para Cadetes</t>
  </si>
  <si>
    <t>Ayudante II, Dir Academia Para Cadetes</t>
  </si>
  <si>
    <t>Ayudante I Director Academia Para Cadetes</t>
  </si>
  <si>
    <t>Fotografo, Academia Para Cadetes</t>
  </si>
  <si>
    <t>Chofer III Director Academia Para Cadetes</t>
  </si>
  <si>
    <t>Digitador Academia Para Cadetes</t>
  </si>
  <si>
    <t>Mensajero Externos Academia Cadetes</t>
  </si>
  <si>
    <t>Camarero Academia para Cadetes</t>
  </si>
  <si>
    <t>Cocinera Academia para Cadetes</t>
  </si>
  <si>
    <t>Camarera Academia para Cadetes</t>
  </si>
  <si>
    <t>Axilicar de Almacen y Sumistros Academia para Cadetes</t>
  </si>
  <si>
    <t>Coordinador de Area Esc. Nac. Seg. Ciudadana</t>
  </si>
  <si>
    <t>Ayudante I Dir. Esc. Nac. Seg. Ciudadana</t>
  </si>
  <si>
    <t>Digitador Esc. Nac. Seg. Ciudadana</t>
  </si>
  <si>
    <t>Instructor Esc. Nac. Seg. Ciudadana</t>
  </si>
  <si>
    <t>Enc. De Division Registro ENSC</t>
  </si>
  <si>
    <t>Encargado de Division Esc. Ofic. Subalternos</t>
  </si>
  <si>
    <t>Coordinador de Area Esc. Ofic. Subalternos</t>
  </si>
  <si>
    <t>Instructor Esc. Oficinales Subalternos</t>
  </si>
  <si>
    <t>Instructor, Esc. Nac. Seg. Ciudadana</t>
  </si>
  <si>
    <t>Facilitador Esc. Nac. Seg. Ciudadana</t>
  </si>
  <si>
    <t>Chofer III Dir. Esc. Nac. Seg. Ciudadana</t>
  </si>
  <si>
    <t>Cocinero Esc. Nac. Seg. Ciudadana</t>
  </si>
  <si>
    <t>Cocinera Esc. Nac. Seg. Ciudadana</t>
  </si>
  <si>
    <t>Instructor Esc. Entren. Cap. Almonte Rojas</t>
  </si>
  <si>
    <t>Tte. Cor. P.N</t>
  </si>
  <si>
    <t>Coordinador de Area Escuela de Graduados</t>
  </si>
  <si>
    <t>Tecnico Recursos Humanos Escuela de Graduados</t>
  </si>
  <si>
    <t>Programandor Escuela de Graduados</t>
  </si>
  <si>
    <t>Archivista  Escuela de Graduados</t>
  </si>
  <si>
    <t>Digitador Escuela de Graduados</t>
  </si>
  <si>
    <t>Guardia Interior Escuela de Graduados</t>
  </si>
  <si>
    <t>Instructor Escuela de Graduados</t>
  </si>
  <si>
    <t>Tecnico de Planta Electrica Escuela de Graduados</t>
  </si>
  <si>
    <t>Enc de Division ADM Cicina Esc. Graduados</t>
  </si>
  <si>
    <t>Camarero Escuela de Graduados</t>
  </si>
  <si>
    <t>Cocinero Escuela de Graduados</t>
  </si>
  <si>
    <t>Facilitador, Esc. Nac. Seg. Ciudadana</t>
  </si>
  <si>
    <t>TARJETA</t>
  </si>
  <si>
    <t>Tecnico RR.HH, IPE</t>
  </si>
  <si>
    <t>Ayudante I, Vice-Rectoria Inv y Ext</t>
  </si>
  <si>
    <t>Coordinador de Area, Acad. Cadetes</t>
  </si>
  <si>
    <t>Sub Comand. Dto. Esc. Cap. Almonte Rojas</t>
  </si>
  <si>
    <t>Ayudante III Esc. De Graduados</t>
  </si>
  <si>
    <t>Sgto Mr., P.N.</t>
  </si>
  <si>
    <t>Facilitadora, ENSC</t>
  </si>
  <si>
    <t>Enc. Departamento I,  EMCAP</t>
  </si>
  <si>
    <t>Sub Encargada Vice-Rectoria Academica</t>
  </si>
  <si>
    <t xml:space="preserve">Facilitadora Academia para Cadetes </t>
  </si>
  <si>
    <t>Ayudante III, Rector</t>
  </si>
  <si>
    <t>Sub Enc. Dpto. I Entren. Policial ENSC</t>
  </si>
  <si>
    <t>Comandante Dpto Operativo I</t>
  </si>
  <si>
    <t xml:space="preserve">Facilitador Academia para Cadetes </t>
  </si>
  <si>
    <t>Sub Director Escuela de Graduados</t>
  </si>
  <si>
    <t>Instructor Doctrina Policial</t>
  </si>
  <si>
    <t>Coordinador de Area Esc. Entren. Cap. Alm</t>
  </si>
  <si>
    <t xml:space="preserve">Curso Avanzado para Oficiales Superiores </t>
  </si>
  <si>
    <t>Curso Formacion Media</t>
  </si>
  <si>
    <t>Curso Comando y Administracion de Personal</t>
  </si>
  <si>
    <t>1er, Tte, P.N.</t>
  </si>
  <si>
    <t>Curso Basico Oficiales Subalternos</t>
  </si>
  <si>
    <t>Tte. Cor, P.N.</t>
  </si>
  <si>
    <t>Sargento MR, P.N.</t>
  </si>
  <si>
    <t>Sub Director Escuela de Investigaciones Crim.</t>
  </si>
  <si>
    <t>Facilitador ENSC</t>
  </si>
  <si>
    <t>Enc. Div. Adm Entren. ENSC</t>
  </si>
  <si>
    <t>General de Brigada, P.N.</t>
  </si>
  <si>
    <t>Facilitadora, Academia para Cadetes</t>
  </si>
  <si>
    <t>Enc. Div. Adm</t>
  </si>
  <si>
    <t>Tte, Coronel, P.N.</t>
  </si>
  <si>
    <t>Vice-Rector de Investigacion y Extension</t>
  </si>
  <si>
    <t>Enc. Soporte y Servicios, Academia Cadetes</t>
  </si>
  <si>
    <t>Vice-Rector Administrativo</t>
  </si>
  <si>
    <t>Mayor, P.N</t>
  </si>
  <si>
    <t>Sgto, P.N.</t>
  </si>
  <si>
    <t>ESCUELA DE ALTOS ESTUDIOS POLICIAL</t>
  </si>
  <si>
    <t>Coordinador de Area, Esc. Altos Estudios Pol.</t>
  </si>
  <si>
    <t xml:space="preserve">         LIC. PABLO DE JESUS DIPRE</t>
  </si>
  <si>
    <t>Sgto, Mr, P.N.</t>
  </si>
  <si>
    <t>Sgto. Mayor, P.N.</t>
  </si>
  <si>
    <t>CAPITAN, P.N.</t>
  </si>
  <si>
    <t>CORONEL,P.N.</t>
  </si>
  <si>
    <t>CABO, P.N.</t>
  </si>
  <si>
    <t>ASISTENTE III, DIRECTOR ENSC</t>
  </si>
  <si>
    <t>Capitán,P.N.</t>
  </si>
  <si>
    <t>RASO, P.N.</t>
  </si>
  <si>
    <t>1ER. TTE, P.N.</t>
  </si>
  <si>
    <t>SGTO. MR, P.N.</t>
  </si>
  <si>
    <t>INSTITUTO ESPECIALIZADO DE ESTUDIOS SUPERIORES DE LA POLICIA NACIONAL, (IEESPON)</t>
  </si>
  <si>
    <t>Guardia Interior Esc. Nac. Seg. Ciudadana</t>
  </si>
  <si>
    <t>ASIMILADO, PN</t>
  </si>
  <si>
    <t>ASIMILADO, P.N.</t>
  </si>
  <si>
    <t>Coordinador de Area Logistica</t>
  </si>
  <si>
    <t>Sub Encda Dpto II Cocina Academia para Cadetes</t>
  </si>
  <si>
    <t>COCINA ALTOS ESTUDIOS POLICIAL</t>
  </si>
  <si>
    <t xml:space="preserve">Instructor Academia para Cadetes </t>
  </si>
  <si>
    <t>1er. Teniente, P.N</t>
  </si>
  <si>
    <t>Enc. Dpto I, Compras</t>
  </si>
  <si>
    <t xml:space="preserve">AUX. ADMINISTRATIVO </t>
  </si>
  <si>
    <t>AUX. ADMINISTRATIVO</t>
  </si>
  <si>
    <t>BUSCAR</t>
  </si>
  <si>
    <t>IGUALDO, P.N.</t>
  </si>
  <si>
    <t xml:space="preserve">DIGITADOR, DPTO. DOCTRINA </t>
  </si>
  <si>
    <t>Coordinador Esc. Ofic. Subalternos</t>
  </si>
  <si>
    <t>Tecnico Archivista</t>
  </si>
  <si>
    <t>Instructor Esc. Oficiales Subalternos</t>
  </si>
  <si>
    <t>Facilitador Esc. Cadetes</t>
  </si>
  <si>
    <t>Director Financiero</t>
  </si>
  <si>
    <t>INCENTIVOS POR CARGOS, NOVIEMBRE 2017</t>
  </si>
  <si>
    <t>DIRECCION FINANCIERA</t>
  </si>
  <si>
    <t>2do.Tte, P.N.</t>
  </si>
  <si>
    <t>Instructora Escuela para Cadetes</t>
  </si>
  <si>
    <t>Instructora Esc. Nac. Seg. Ciudadana</t>
  </si>
  <si>
    <t>Adm. De Redes y Comunicaciones</t>
  </si>
  <si>
    <t>Asistente  II  de Procedimiento</t>
  </si>
  <si>
    <t>LISTADO DE FACILITADORES E INSTRUCTORES ACADEMIA 2 DE MARZO</t>
  </si>
  <si>
    <t>Mayor ®, P.N.</t>
  </si>
  <si>
    <t>Gral de Brig. ®, P.N.</t>
  </si>
  <si>
    <t>2do. Tte. ®, P.N.</t>
  </si>
  <si>
    <t>LISTADO DE FACILITADORES E INSTRUCTORES DE LA ESCUELA NACIONAL DE SEGURIDAD CIUDADANA</t>
  </si>
  <si>
    <t>Facilitadora, Esc. Nac. Seg. Ciudadana</t>
  </si>
  <si>
    <t>Instructora, Esc. Nac. Seg. Ciudadana</t>
  </si>
  <si>
    <t>Auxiliar Administrativo</t>
  </si>
  <si>
    <t>Auxiliar Administrativa</t>
  </si>
  <si>
    <t>Director, Esc. Nac. Seg. Ciudadana</t>
  </si>
  <si>
    <t>Inspector Departamental, Esc. Cadetes</t>
  </si>
  <si>
    <t>Tte, Cor. ®, P.N.</t>
  </si>
  <si>
    <t>Aux. Administrativo</t>
  </si>
  <si>
    <t>Inspector Departamental, IPE</t>
  </si>
  <si>
    <t>Facilitador, Programa Dignidad Humana</t>
  </si>
  <si>
    <t>Instructora, Programa Dignidad Humana</t>
  </si>
  <si>
    <t>Instructor, Programa Dignidad Humana</t>
  </si>
  <si>
    <t>PROGRAMA DE DIGNIDAD HUMANA</t>
  </si>
  <si>
    <t>Instructor, Esc. Investigaciones Criminales</t>
  </si>
  <si>
    <t>Facilitador, Esc. Altos Estudios Policial</t>
  </si>
  <si>
    <t>Secretaria Procedimiento</t>
  </si>
  <si>
    <t>Asistente I, Dir. Esc. Altos Estudios Policial</t>
  </si>
  <si>
    <t>Instructora, ENSC</t>
  </si>
  <si>
    <t>Sub-Encargado Dpto II</t>
  </si>
  <si>
    <t>Sub Enc.  Departamento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</si>
</sst>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3"/>
      <name val="Times New Roman"/>
      <family val="1"/>
    </font>
    <font>
      <b/>
      <sz val="16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4" fillId="0" borderId="0" xfId="1" applyFont="1" applyFill="1"/>
    <xf numFmtId="0" fontId="7" fillId="0" borderId="6" xfId="1" applyFont="1" applyFill="1" applyBorder="1" applyAlignment="1" applyProtection="1">
      <alignment horizontal="center"/>
      <protection locked="0"/>
    </xf>
    <xf numFmtId="49" fontId="8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justify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4" fontId="8" fillId="0" borderId="5" xfId="2" applyNumberFormat="1" applyFont="1" applyFill="1" applyBorder="1" applyAlignment="1" applyProtection="1">
      <alignment horizontal="right" vertical="center"/>
      <protection locked="0"/>
    </xf>
    <xf numFmtId="166" fontId="8" fillId="0" borderId="5" xfId="3" applyFont="1" applyFill="1" applyBorder="1" applyAlignment="1">
      <alignment vertical="center"/>
    </xf>
    <xf numFmtId="0" fontId="8" fillId="0" borderId="0" xfId="1" applyFont="1" applyFill="1" applyAlignment="1" applyProtection="1">
      <protection locked="0"/>
    </xf>
    <xf numFmtId="0" fontId="7" fillId="0" borderId="0" xfId="1" applyFont="1" applyFill="1" applyAlignment="1" applyProtection="1"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center"/>
      <protection locked="0"/>
    </xf>
    <xf numFmtId="166" fontId="8" fillId="0" borderId="5" xfId="3" applyFont="1" applyFill="1" applyBorder="1"/>
    <xf numFmtId="0" fontId="8" fillId="0" borderId="5" xfId="1" applyFont="1" applyFill="1" applyBorder="1"/>
    <xf numFmtId="0" fontId="8" fillId="0" borderId="5" xfId="1" applyFont="1" applyFill="1" applyBorder="1" applyAlignment="1">
      <alignment horizontal="center"/>
    </xf>
    <xf numFmtId="0" fontId="8" fillId="0" borderId="0" xfId="1" applyFont="1" applyFill="1"/>
    <xf numFmtId="0" fontId="7" fillId="0" borderId="2" xfId="1" applyFont="1" applyFill="1" applyBorder="1" applyAlignment="1" applyProtection="1">
      <alignment horizontal="center"/>
      <protection locked="0"/>
    </xf>
    <xf numFmtId="0" fontId="7" fillId="0" borderId="3" xfId="1" applyFont="1" applyFill="1" applyBorder="1" applyAlignment="1" applyProtection="1">
      <alignment horizontal="center"/>
      <protection locked="0"/>
    </xf>
    <xf numFmtId="4" fontId="7" fillId="0" borderId="3" xfId="1" applyNumberFormat="1" applyFont="1" applyFill="1" applyBorder="1" applyAlignment="1" applyProtection="1">
      <alignment horizontal="center"/>
      <protection locked="0"/>
    </xf>
    <xf numFmtId="49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center"/>
      <protection locked="0"/>
    </xf>
    <xf numFmtId="4" fontId="8" fillId="0" borderId="5" xfId="2" applyNumberFormat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Protection="1">
      <protection locked="0"/>
    </xf>
    <xf numFmtId="0" fontId="8" fillId="0" borderId="5" xfId="1" applyFont="1" applyFill="1" applyBorder="1" applyAlignment="1" applyProtection="1">
      <alignment horizontal="justify" vertical="top" wrapText="1"/>
      <protection locked="0"/>
    </xf>
    <xf numFmtId="0" fontId="8" fillId="0" borderId="0" xfId="1" applyFont="1" applyFill="1" applyAlignment="1">
      <alignment horizontal="center"/>
    </xf>
    <xf numFmtId="166" fontId="7" fillId="0" borderId="0" xfId="1" applyNumberFormat="1" applyFont="1" applyFill="1"/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4" xfId="1" applyFont="1" applyFill="1" applyBorder="1" applyProtection="1">
      <protection locked="0"/>
    </xf>
    <xf numFmtId="166" fontId="8" fillId="0" borderId="4" xfId="3" applyFont="1" applyFill="1" applyBorder="1"/>
    <xf numFmtId="166" fontId="7" fillId="0" borderId="0" xfId="3" applyFont="1" applyFill="1"/>
    <xf numFmtId="0" fontId="8" fillId="0" borderId="5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0" borderId="5" xfId="1" applyFont="1" applyFill="1" applyBorder="1" applyAlignment="1" applyProtection="1">
      <alignment horizontal="center" vertical="top" wrapText="1"/>
      <protection locked="0"/>
    </xf>
    <xf numFmtId="0" fontId="8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/>
    <xf numFmtId="0" fontId="8" fillId="0" borderId="4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9" fillId="0" borderId="5" xfId="1" applyFont="1" applyFill="1" applyBorder="1" applyAlignment="1">
      <alignment horizontal="center" vertical="top" wrapText="1"/>
    </xf>
    <xf numFmtId="4" fontId="7" fillId="0" borderId="0" xfId="1" applyNumberFormat="1" applyFont="1" applyFill="1"/>
    <xf numFmtId="0" fontId="8" fillId="0" borderId="0" xfId="1" applyFont="1" applyFill="1" applyBorder="1" applyAlignment="1">
      <alignment horizontal="center"/>
    </xf>
    <xf numFmtId="166" fontId="7" fillId="0" borderId="0" xfId="3" applyFont="1" applyFill="1" applyAlignment="1">
      <alignment horizontal="right"/>
    </xf>
    <xf numFmtId="166" fontId="7" fillId="0" borderId="0" xfId="3" applyFont="1" applyFill="1" applyBorder="1" applyAlignment="1" applyProtection="1">
      <alignment horizontal="right"/>
      <protection locked="0"/>
    </xf>
    <xf numFmtId="166" fontId="8" fillId="0" borderId="0" xfId="3" applyFont="1" applyFill="1" applyAlignment="1">
      <alignment horizontal="right"/>
    </xf>
    <xf numFmtId="4" fontId="8" fillId="0" borderId="0" xfId="1" applyNumberFormat="1" applyFont="1" applyFill="1"/>
    <xf numFmtId="166" fontId="7" fillId="0" borderId="0" xfId="1" applyNumberFormat="1" applyFont="1" applyFill="1" applyBorder="1"/>
    <xf numFmtId="4" fontId="7" fillId="0" borderId="0" xfId="1" applyNumberFormat="1" applyFont="1" applyFill="1" applyBorder="1"/>
    <xf numFmtId="49" fontId="8" fillId="0" borderId="4" xfId="1" applyNumberFormat="1" applyFont="1" applyFill="1" applyBorder="1" applyAlignment="1" applyProtection="1">
      <alignment horizontal="center"/>
      <protection locked="0"/>
    </xf>
    <xf numFmtId="0" fontId="10" fillId="0" borderId="5" xfId="1" applyFont="1" applyFill="1" applyBorder="1" applyAlignment="1">
      <alignment horizontal="justify" vertical="center" wrapText="1"/>
    </xf>
    <xf numFmtId="0" fontId="4" fillId="0" borderId="5" xfId="1" applyFont="1" applyFill="1" applyBorder="1" applyAlignment="1" applyProtection="1">
      <alignment horizontal="center" vertical="center"/>
      <protection locked="0"/>
    </xf>
    <xf numFmtId="4" fontId="7" fillId="0" borderId="6" xfId="1" applyNumberFormat="1" applyFont="1" applyFill="1" applyBorder="1" applyAlignment="1" applyProtection="1">
      <alignment horizontal="center"/>
      <protection locked="0"/>
    </xf>
    <xf numFmtId="166" fontId="4" fillId="0" borderId="0" xfId="3" applyFont="1" applyFill="1"/>
    <xf numFmtId="0" fontId="5" fillId="0" borderId="0" xfId="1" applyFont="1" applyFill="1"/>
    <xf numFmtId="0" fontId="10" fillId="0" borderId="5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/>
    <xf numFmtId="166" fontId="0" fillId="0" borderId="0" xfId="3" applyFont="1" applyFill="1"/>
    <xf numFmtId="166" fontId="8" fillId="0" borderId="0" xfId="3" applyFont="1" applyFill="1" applyProtection="1"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166" fontId="8" fillId="0" borderId="4" xfId="3" applyFont="1" applyFill="1" applyBorder="1" applyAlignment="1">
      <alignment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left" vertical="center"/>
      <protection locked="0"/>
    </xf>
    <xf numFmtId="166" fontId="7" fillId="0" borderId="0" xfId="3" applyFont="1" applyFill="1" applyBorder="1"/>
    <xf numFmtId="166" fontId="8" fillId="0" borderId="0" xfId="3" applyFont="1" applyFill="1"/>
    <xf numFmtId="0" fontId="12" fillId="0" borderId="5" xfId="1" applyFont="1" applyFill="1" applyBorder="1" applyProtection="1">
      <protection locked="0"/>
    </xf>
    <xf numFmtId="0" fontId="13" fillId="0" borderId="4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justify" wrapText="1"/>
      <protection locked="0"/>
    </xf>
    <xf numFmtId="0" fontId="8" fillId="0" borderId="7" xfId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 applyProtection="1">
      <alignment horizontal="center"/>
      <protection locked="0"/>
    </xf>
    <xf numFmtId="4" fontId="8" fillId="0" borderId="11" xfId="2" applyNumberFormat="1" applyFont="1" applyFill="1" applyBorder="1" applyAlignment="1" applyProtection="1">
      <alignment horizontal="right" vertic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4" fontId="8" fillId="0" borderId="15" xfId="2" applyNumberFormat="1" applyFont="1" applyFill="1" applyBorder="1" applyAlignment="1" applyProtection="1">
      <alignment horizontal="right" vertic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0" fontId="7" fillId="0" borderId="16" xfId="1" applyFont="1" applyFill="1" applyBorder="1" applyAlignment="1" applyProtection="1">
      <alignment horizontal="center"/>
      <protection locked="0"/>
    </xf>
    <xf numFmtId="4" fontId="7" fillId="0" borderId="17" xfId="1" applyNumberFormat="1" applyFont="1" applyFill="1" applyBorder="1" applyAlignment="1" applyProtection="1">
      <alignment horizontal="center"/>
      <protection locked="0"/>
    </xf>
    <xf numFmtId="0" fontId="8" fillId="0" borderId="14" xfId="1" applyFont="1" applyFill="1" applyBorder="1" applyAlignment="1" applyProtection="1">
      <alignment horizontal="left" vertical="center"/>
      <protection locked="0"/>
    </xf>
    <xf numFmtId="49" fontId="8" fillId="0" borderId="9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left" wrapText="1"/>
      <protection locked="0"/>
    </xf>
    <xf numFmtId="0" fontId="10" fillId="0" borderId="12" xfId="0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/>
    </xf>
    <xf numFmtId="4" fontId="8" fillId="0" borderId="4" xfId="2" applyNumberFormat="1" applyFont="1" applyFill="1" applyBorder="1" applyAlignment="1" applyProtection="1">
      <alignment horizontal="right"/>
      <protection locked="0"/>
    </xf>
    <xf numFmtId="0" fontId="11" fillId="0" borderId="0" xfId="1" applyFont="1" applyFill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center" vertical="top" wrapText="1"/>
      <protection locked="0"/>
    </xf>
  </cellXfs>
  <cellStyles count="5">
    <cellStyle name="Euro" xfId="4"/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tabSelected="1" zoomScale="70" zoomScaleNormal="70" workbookViewId="0">
      <selection activeCell="H15" sqref="H15"/>
    </sheetView>
  </sheetViews>
  <sheetFormatPr baseColWidth="10" defaultRowHeight="13.5" customHeight="1" x14ac:dyDescent="0.2"/>
  <cols>
    <col min="1" max="1" width="5.5703125" style="1" customWidth="1"/>
    <col min="2" max="2" width="12.140625" style="1" customWidth="1"/>
    <col min="3" max="3" width="46.85546875" style="2" bestFit="1" customWidth="1"/>
    <col min="4" max="4" width="48.140625" style="1" customWidth="1"/>
    <col min="5" max="5" width="18.140625" style="1" bestFit="1" customWidth="1"/>
    <col min="6" max="7" width="11.42578125" style="1"/>
    <col min="8" max="8" width="15.5703125" style="1" customWidth="1"/>
    <col min="9" max="250" width="11.42578125" style="1"/>
    <col min="251" max="251" width="4.7109375" style="1" customWidth="1"/>
    <col min="252" max="252" width="14.42578125" style="1" customWidth="1"/>
    <col min="253" max="253" width="42.7109375" style="1" bestFit="1" customWidth="1"/>
    <col min="254" max="254" width="32.85546875" style="1" bestFit="1" customWidth="1"/>
    <col min="255" max="255" width="13.85546875" style="1" bestFit="1" customWidth="1"/>
    <col min="256" max="256" width="14.85546875" style="1" bestFit="1" customWidth="1"/>
    <col min="257" max="257" width="11.42578125" style="1"/>
    <col min="258" max="258" width="60" style="1" bestFit="1" customWidth="1"/>
    <col min="259" max="259" width="14.5703125" style="1" bestFit="1" customWidth="1"/>
    <col min="260" max="506" width="11.42578125" style="1"/>
    <col min="507" max="507" width="4.7109375" style="1" customWidth="1"/>
    <col min="508" max="508" width="14.42578125" style="1" customWidth="1"/>
    <col min="509" max="509" width="42.7109375" style="1" bestFit="1" customWidth="1"/>
    <col min="510" max="510" width="32.85546875" style="1" bestFit="1" customWidth="1"/>
    <col min="511" max="511" width="13.85546875" style="1" bestFit="1" customWidth="1"/>
    <col min="512" max="512" width="14.85546875" style="1" bestFit="1" customWidth="1"/>
    <col min="513" max="513" width="11.42578125" style="1"/>
    <col min="514" max="514" width="60" style="1" bestFit="1" customWidth="1"/>
    <col min="515" max="515" width="14.5703125" style="1" bestFit="1" customWidth="1"/>
    <col min="516" max="762" width="11.42578125" style="1"/>
    <col min="763" max="763" width="4.7109375" style="1" customWidth="1"/>
    <col min="764" max="764" width="14.42578125" style="1" customWidth="1"/>
    <col min="765" max="765" width="42.7109375" style="1" bestFit="1" customWidth="1"/>
    <col min="766" max="766" width="32.85546875" style="1" bestFit="1" customWidth="1"/>
    <col min="767" max="767" width="13.85546875" style="1" bestFit="1" customWidth="1"/>
    <col min="768" max="768" width="14.85546875" style="1" bestFit="1" customWidth="1"/>
    <col min="769" max="769" width="11.42578125" style="1"/>
    <col min="770" max="770" width="60" style="1" bestFit="1" customWidth="1"/>
    <col min="771" max="771" width="14.5703125" style="1" bestFit="1" customWidth="1"/>
    <col min="772" max="1018" width="11.42578125" style="1"/>
    <col min="1019" max="1019" width="4.7109375" style="1" customWidth="1"/>
    <col min="1020" max="1020" width="14.42578125" style="1" customWidth="1"/>
    <col min="1021" max="1021" width="42.7109375" style="1" bestFit="1" customWidth="1"/>
    <col min="1022" max="1022" width="32.85546875" style="1" bestFit="1" customWidth="1"/>
    <col min="1023" max="1023" width="13.85546875" style="1" bestFit="1" customWidth="1"/>
    <col min="1024" max="1024" width="14.85546875" style="1" bestFit="1" customWidth="1"/>
    <col min="1025" max="1025" width="11.42578125" style="1"/>
    <col min="1026" max="1026" width="60" style="1" bestFit="1" customWidth="1"/>
    <col min="1027" max="1027" width="14.5703125" style="1" bestFit="1" customWidth="1"/>
    <col min="1028" max="1274" width="11.42578125" style="1"/>
    <col min="1275" max="1275" width="4.7109375" style="1" customWidth="1"/>
    <col min="1276" max="1276" width="14.42578125" style="1" customWidth="1"/>
    <col min="1277" max="1277" width="42.7109375" style="1" bestFit="1" customWidth="1"/>
    <col min="1278" max="1278" width="32.85546875" style="1" bestFit="1" customWidth="1"/>
    <col min="1279" max="1279" width="13.85546875" style="1" bestFit="1" customWidth="1"/>
    <col min="1280" max="1280" width="14.85546875" style="1" bestFit="1" customWidth="1"/>
    <col min="1281" max="1281" width="11.42578125" style="1"/>
    <col min="1282" max="1282" width="60" style="1" bestFit="1" customWidth="1"/>
    <col min="1283" max="1283" width="14.5703125" style="1" bestFit="1" customWidth="1"/>
    <col min="1284" max="1530" width="11.42578125" style="1"/>
    <col min="1531" max="1531" width="4.7109375" style="1" customWidth="1"/>
    <col min="1532" max="1532" width="14.42578125" style="1" customWidth="1"/>
    <col min="1533" max="1533" width="42.7109375" style="1" bestFit="1" customWidth="1"/>
    <col min="1534" max="1534" width="32.85546875" style="1" bestFit="1" customWidth="1"/>
    <col min="1535" max="1535" width="13.85546875" style="1" bestFit="1" customWidth="1"/>
    <col min="1536" max="1536" width="14.85546875" style="1" bestFit="1" customWidth="1"/>
    <col min="1537" max="1537" width="11.42578125" style="1"/>
    <col min="1538" max="1538" width="60" style="1" bestFit="1" customWidth="1"/>
    <col min="1539" max="1539" width="14.5703125" style="1" bestFit="1" customWidth="1"/>
    <col min="1540" max="1786" width="11.42578125" style="1"/>
    <col min="1787" max="1787" width="4.7109375" style="1" customWidth="1"/>
    <col min="1788" max="1788" width="14.42578125" style="1" customWidth="1"/>
    <col min="1789" max="1789" width="42.7109375" style="1" bestFit="1" customWidth="1"/>
    <col min="1790" max="1790" width="32.85546875" style="1" bestFit="1" customWidth="1"/>
    <col min="1791" max="1791" width="13.85546875" style="1" bestFit="1" customWidth="1"/>
    <col min="1792" max="1792" width="14.85546875" style="1" bestFit="1" customWidth="1"/>
    <col min="1793" max="1793" width="11.42578125" style="1"/>
    <col min="1794" max="1794" width="60" style="1" bestFit="1" customWidth="1"/>
    <col min="1795" max="1795" width="14.5703125" style="1" bestFit="1" customWidth="1"/>
    <col min="1796" max="2042" width="11.42578125" style="1"/>
    <col min="2043" max="2043" width="4.7109375" style="1" customWidth="1"/>
    <col min="2044" max="2044" width="14.42578125" style="1" customWidth="1"/>
    <col min="2045" max="2045" width="42.7109375" style="1" bestFit="1" customWidth="1"/>
    <col min="2046" max="2046" width="32.85546875" style="1" bestFit="1" customWidth="1"/>
    <col min="2047" max="2047" width="13.85546875" style="1" bestFit="1" customWidth="1"/>
    <col min="2048" max="2048" width="14.85546875" style="1" bestFit="1" customWidth="1"/>
    <col min="2049" max="2049" width="11.42578125" style="1"/>
    <col min="2050" max="2050" width="60" style="1" bestFit="1" customWidth="1"/>
    <col min="2051" max="2051" width="14.5703125" style="1" bestFit="1" customWidth="1"/>
    <col min="2052" max="2298" width="11.42578125" style="1"/>
    <col min="2299" max="2299" width="4.7109375" style="1" customWidth="1"/>
    <col min="2300" max="2300" width="14.42578125" style="1" customWidth="1"/>
    <col min="2301" max="2301" width="42.7109375" style="1" bestFit="1" customWidth="1"/>
    <col min="2302" max="2302" width="32.85546875" style="1" bestFit="1" customWidth="1"/>
    <col min="2303" max="2303" width="13.85546875" style="1" bestFit="1" customWidth="1"/>
    <col min="2304" max="2304" width="14.85546875" style="1" bestFit="1" customWidth="1"/>
    <col min="2305" max="2305" width="11.42578125" style="1"/>
    <col min="2306" max="2306" width="60" style="1" bestFit="1" customWidth="1"/>
    <col min="2307" max="2307" width="14.5703125" style="1" bestFit="1" customWidth="1"/>
    <col min="2308" max="2554" width="11.42578125" style="1"/>
    <col min="2555" max="2555" width="4.7109375" style="1" customWidth="1"/>
    <col min="2556" max="2556" width="14.42578125" style="1" customWidth="1"/>
    <col min="2557" max="2557" width="42.7109375" style="1" bestFit="1" customWidth="1"/>
    <col min="2558" max="2558" width="32.85546875" style="1" bestFit="1" customWidth="1"/>
    <col min="2559" max="2559" width="13.85546875" style="1" bestFit="1" customWidth="1"/>
    <col min="2560" max="2560" width="14.85546875" style="1" bestFit="1" customWidth="1"/>
    <col min="2561" max="2561" width="11.42578125" style="1"/>
    <col min="2562" max="2562" width="60" style="1" bestFit="1" customWidth="1"/>
    <col min="2563" max="2563" width="14.5703125" style="1" bestFit="1" customWidth="1"/>
    <col min="2564" max="2810" width="11.42578125" style="1"/>
    <col min="2811" max="2811" width="4.7109375" style="1" customWidth="1"/>
    <col min="2812" max="2812" width="14.42578125" style="1" customWidth="1"/>
    <col min="2813" max="2813" width="42.7109375" style="1" bestFit="1" customWidth="1"/>
    <col min="2814" max="2814" width="32.85546875" style="1" bestFit="1" customWidth="1"/>
    <col min="2815" max="2815" width="13.85546875" style="1" bestFit="1" customWidth="1"/>
    <col min="2816" max="2816" width="14.85546875" style="1" bestFit="1" customWidth="1"/>
    <col min="2817" max="2817" width="11.42578125" style="1"/>
    <col min="2818" max="2818" width="60" style="1" bestFit="1" customWidth="1"/>
    <col min="2819" max="2819" width="14.5703125" style="1" bestFit="1" customWidth="1"/>
    <col min="2820" max="3066" width="11.42578125" style="1"/>
    <col min="3067" max="3067" width="4.7109375" style="1" customWidth="1"/>
    <col min="3068" max="3068" width="14.42578125" style="1" customWidth="1"/>
    <col min="3069" max="3069" width="42.7109375" style="1" bestFit="1" customWidth="1"/>
    <col min="3070" max="3070" width="32.85546875" style="1" bestFit="1" customWidth="1"/>
    <col min="3071" max="3071" width="13.85546875" style="1" bestFit="1" customWidth="1"/>
    <col min="3072" max="3072" width="14.85546875" style="1" bestFit="1" customWidth="1"/>
    <col min="3073" max="3073" width="11.42578125" style="1"/>
    <col min="3074" max="3074" width="60" style="1" bestFit="1" customWidth="1"/>
    <col min="3075" max="3075" width="14.5703125" style="1" bestFit="1" customWidth="1"/>
    <col min="3076" max="3322" width="11.42578125" style="1"/>
    <col min="3323" max="3323" width="4.7109375" style="1" customWidth="1"/>
    <col min="3324" max="3324" width="14.42578125" style="1" customWidth="1"/>
    <col min="3325" max="3325" width="42.7109375" style="1" bestFit="1" customWidth="1"/>
    <col min="3326" max="3326" width="32.85546875" style="1" bestFit="1" customWidth="1"/>
    <col min="3327" max="3327" width="13.85546875" style="1" bestFit="1" customWidth="1"/>
    <col min="3328" max="3328" width="14.85546875" style="1" bestFit="1" customWidth="1"/>
    <col min="3329" max="3329" width="11.42578125" style="1"/>
    <col min="3330" max="3330" width="60" style="1" bestFit="1" customWidth="1"/>
    <col min="3331" max="3331" width="14.5703125" style="1" bestFit="1" customWidth="1"/>
    <col min="3332" max="3578" width="11.42578125" style="1"/>
    <col min="3579" max="3579" width="4.7109375" style="1" customWidth="1"/>
    <col min="3580" max="3580" width="14.42578125" style="1" customWidth="1"/>
    <col min="3581" max="3581" width="42.7109375" style="1" bestFit="1" customWidth="1"/>
    <col min="3582" max="3582" width="32.85546875" style="1" bestFit="1" customWidth="1"/>
    <col min="3583" max="3583" width="13.85546875" style="1" bestFit="1" customWidth="1"/>
    <col min="3584" max="3584" width="14.85546875" style="1" bestFit="1" customWidth="1"/>
    <col min="3585" max="3585" width="11.42578125" style="1"/>
    <col min="3586" max="3586" width="60" style="1" bestFit="1" customWidth="1"/>
    <col min="3587" max="3587" width="14.5703125" style="1" bestFit="1" customWidth="1"/>
    <col min="3588" max="3834" width="11.42578125" style="1"/>
    <col min="3835" max="3835" width="4.7109375" style="1" customWidth="1"/>
    <col min="3836" max="3836" width="14.42578125" style="1" customWidth="1"/>
    <col min="3837" max="3837" width="42.7109375" style="1" bestFit="1" customWidth="1"/>
    <col min="3838" max="3838" width="32.85546875" style="1" bestFit="1" customWidth="1"/>
    <col min="3839" max="3839" width="13.85546875" style="1" bestFit="1" customWidth="1"/>
    <col min="3840" max="3840" width="14.85546875" style="1" bestFit="1" customWidth="1"/>
    <col min="3841" max="3841" width="11.42578125" style="1"/>
    <col min="3842" max="3842" width="60" style="1" bestFit="1" customWidth="1"/>
    <col min="3843" max="3843" width="14.5703125" style="1" bestFit="1" customWidth="1"/>
    <col min="3844" max="4090" width="11.42578125" style="1"/>
    <col min="4091" max="4091" width="4.7109375" style="1" customWidth="1"/>
    <col min="4092" max="4092" width="14.42578125" style="1" customWidth="1"/>
    <col min="4093" max="4093" width="42.7109375" style="1" bestFit="1" customWidth="1"/>
    <col min="4094" max="4094" width="32.85546875" style="1" bestFit="1" customWidth="1"/>
    <col min="4095" max="4095" width="13.85546875" style="1" bestFit="1" customWidth="1"/>
    <col min="4096" max="4096" width="14.85546875" style="1" bestFit="1" customWidth="1"/>
    <col min="4097" max="4097" width="11.42578125" style="1"/>
    <col min="4098" max="4098" width="60" style="1" bestFit="1" customWidth="1"/>
    <col min="4099" max="4099" width="14.5703125" style="1" bestFit="1" customWidth="1"/>
    <col min="4100" max="4346" width="11.42578125" style="1"/>
    <col min="4347" max="4347" width="4.7109375" style="1" customWidth="1"/>
    <col min="4348" max="4348" width="14.42578125" style="1" customWidth="1"/>
    <col min="4349" max="4349" width="42.7109375" style="1" bestFit="1" customWidth="1"/>
    <col min="4350" max="4350" width="32.85546875" style="1" bestFit="1" customWidth="1"/>
    <col min="4351" max="4351" width="13.85546875" style="1" bestFit="1" customWidth="1"/>
    <col min="4352" max="4352" width="14.85546875" style="1" bestFit="1" customWidth="1"/>
    <col min="4353" max="4353" width="11.42578125" style="1"/>
    <col min="4354" max="4354" width="60" style="1" bestFit="1" customWidth="1"/>
    <col min="4355" max="4355" width="14.5703125" style="1" bestFit="1" customWidth="1"/>
    <col min="4356" max="4602" width="11.42578125" style="1"/>
    <col min="4603" max="4603" width="4.7109375" style="1" customWidth="1"/>
    <col min="4604" max="4604" width="14.42578125" style="1" customWidth="1"/>
    <col min="4605" max="4605" width="42.7109375" style="1" bestFit="1" customWidth="1"/>
    <col min="4606" max="4606" width="32.85546875" style="1" bestFit="1" customWidth="1"/>
    <col min="4607" max="4607" width="13.85546875" style="1" bestFit="1" customWidth="1"/>
    <col min="4608" max="4608" width="14.85546875" style="1" bestFit="1" customWidth="1"/>
    <col min="4609" max="4609" width="11.42578125" style="1"/>
    <col min="4610" max="4610" width="60" style="1" bestFit="1" customWidth="1"/>
    <col min="4611" max="4611" width="14.5703125" style="1" bestFit="1" customWidth="1"/>
    <col min="4612" max="4858" width="11.42578125" style="1"/>
    <col min="4859" max="4859" width="4.7109375" style="1" customWidth="1"/>
    <col min="4860" max="4860" width="14.42578125" style="1" customWidth="1"/>
    <col min="4861" max="4861" width="42.7109375" style="1" bestFit="1" customWidth="1"/>
    <col min="4862" max="4862" width="32.85546875" style="1" bestFit="1" customWidth="1"/>
    <col min="4863" max="4863" width="13.85546875" style="1" bestFit="1" customWidth="1"/>
    <col min="4864" max="4864" width="14.85546875" style="1" bestFit="1" customWidth="1"/>
    <col min="4865" max="4865" width="11.42578125" style="1"/>
    <col min="4866" max="4866" width="60" style="1" bestFit="1" customWidth="1"/>
    <col min="4867" max="4867" width="14.5703125" style="1" bestFit="1" customWidth="1"/>
    <col min="4868" max="5114" width="11.42578125" style="1"/>
    <col min="5115" max="5115" width="4.7109375" style="1" customWidth="1"/>
    <col min="5116" max="5116" width="14.42578125" style="1" customWidth="1"/>
    <col min="5117" max="5117" width="42.7109375" style="1" bestFit="1" customWidth="1"/>
    <col min="5118" max="5118" width="32.85546875" style="1" bestFit="1" customWidth="1"/>
    <col min="5119" max="5119" width="13.85546875" style="1" bestFit="1" customWidth="1"/>
    <col min="5120" max="5120" width="14.85546875" style="1" bestFit="1" customWidth="1"/>
    <col min="5121" max="5121" width="11.42578125" style="1"/>
    <col min="5122" max="5122" width="60" style="1" bestFit="1" customWidth="1"/>
    <col min="5123" max="5123" width="14.5703125" style="1" bestFit="1" customWidth="1"/>
    <col min="5124" max="5370" width="11.42578125" style="1"/>
    <col min="5371" max="5371" width="4.7109375" style="1" customWidth="1"/>
    <col min="5372" max="5372" width="14.42578125" style="1" customWidth="1"/>
    <col min="5373" max="5373" width="42.7109375" style="1" bestFit="1" customWidth="1"/>
    <col min="5374" max="5374" width="32.85546875" style="1" bestFit="1" customWidth="1"/>
    <col min="5375" max="5375" width="13.85546875" style="1" bestFit="1" customWidth="1"/>
    <col min="5376" max="5376" width="14.85546875" style="1" bestFit="1" customWidth="1"/>
    <col min="5377" max="5377" width="11.42578125" style="1"/>
    <col min="5378" max="5378" width="60" style="1" bestFit="1" customWidth="1"/>
    <col min="5379" max="5379" width="14.5703125" style="1" bestFit="1" customWidth="1"/>
    <col min="5380" max="5626" width="11.42578125" style="1"/>
    <col min="5627" max="5627" width="4.7109375" style="1" customWidth="1"/>
    <col min="5628" max="5628" width="14.42578125" style="1" customWidth="1"/>
    <col min="5629" max="5629" width="42.7109375" style="1" bestFit="1" customWidth="1"/>
    <col min="5630" max="5630" width="32.85546875" style="1" bestFit="1" customWidth="1"/>
    <col min="5631" max="5631" width="13.85546875" style="1" bestFit="1" customWidth="1"/>
    <col min="5632" max="5632" width="14.85546875" style="1" bestFit="1" customWidth="1"/>
    <col min="5633" max="5633" width="11.42578125" style="1"/>
    <col min="5634" max="5634" width="60" style="1" bestFit="1" customWidth="1"/>
    <col min="5635" max="5635" width="14.5703125" style="1" bestFit="1" customWidth="1"/>
    <col min="5636" max="5882" width="11.42578125" style="1"/>
    <col min="5883" max="5883" width="4.7109375" style="1" customWidth="1"/>
    <col min="5884" max="5884" width="14.42578125" style="1" customWidth="1"/>
    <col min="5885" max="5885" width="42.7109375" style="1" bestFit="1" customWidth="1"/>
    <col min="5886" max="5886" width="32.85546875" style="1" bestFit="1" customWidth="1"/>
    <col min="5887" max="5887" width="13.85546875" style="1" bestFit="1" customWidth="1"/>
    <col min="5888" max="5888" width="14.85546875" style="1" bestFit="1" customWidth="1"/>
    <col min="5889" max="5889" width="11.42578125" style="1"/>
    <col min="5890" max="5890" width="60" style="1" bestFit="1" customWidth="1"/>
    <col min="5891" max="5891" width="14.5703125" style="1" bestFit="1" customWidth="1"/>
    <col min="5892" max="6138" width="11.42578125" style="1"/>
    <col min="6139" max="6139" width="4.7109375" style="1" customWidth="1"/>
    <col min="6140" max="6140" width="14.42578125" style="1" customWidth="1"/>
    <col min="6141" max="6141" width="42.7109375" style="1" bestFit="1" customWidth="1"/>
    <col min="6142" max="6142" width="32.85546875" style="1" bestFit="1" customWidth="1"/>
    <col min="6143" max="6143" width="13.85546875" style="1" bestFit="1" customWidth="1"/>
    <col min="6144" max="6144" width="14.85546875" style="1" bestFit="1" customWidth="1"/>
    <col min="6145" max="6145" width="11.42578125" style="1"/>
    <col min="6146" max="6146" width="60" style="1" bestFit="1" customWidth="1"/>
    <col min="6147" max="6147" width="14.5703125" style="1" bestFit="1" customWidth="1"/>
    <col min="6148" max="6394" width="11.42578125" style="1"/>
    <col min="6395" max="6395" width="4.7109375" style="1" customWidth="1"/>
    <col min="6396" max="6396" width="14.42578125" style="1" customWidth="1"/>
    <col min="6397" max="6397" width="42.7109375" style="1" bestFit="1" customWidth="1"/>
    <col min="6398" max="6398" width="32.85546875" style="1" bestFit="1" customWidth="1"/>
    <col min="6399" max="6399" width="13.85546875" style="1" bestFit="1" customWidth="1"/>
    <col min="6400" max="6400" width="14.85546875" style="1" bestFit="1" customWidth="1"/>
    <col min="6401" max="6401" width="11.42578125" style="1"/>
    <col min="6402" max="6402" width="60" style="1" bestFit="1" customWidth="1"/>
    <col min="6403" max="6403" width="14.5703125" style="1" bestFit="1" customWidth="1"/>
    <col min="6404" max="6650" width="11.42578125" style="1"/>
    <col min="6651" max="6651" width="4.7109375" style="1" customWidth="1"/>
    <col min="6652" max="6652" width="14.42578125" style="1" customWidth="1"/>
    <col min="6653" max="6653" width="42.7109375" style="1" bestFit="1" customWidth="1"/>
    <col min="6654" max="6654" width="32.85546875" style="1" bestFit="1" customWidth="1"/>
    <col min="6655" max="6655" width="13.85546875" style="1" bestFit="1" customWidth="1"/>
    <col min="6656" max="6656" width="14.85546875" style="1" bestFit="1" customWidth="1"/>
    <col min="6657" max="6657" width="11.42578125" style="1"/>
    <col min="6658" max="6658" width="60" style="1" bestFit="1" customWidth="1"/>
    <col min="6659" max="6659" width="14.5703125" style="1" bestFit="1" customWidth="1"/>
    <col min="6660" max="6906" width="11.42578125" style="1"/>
    <col min="6907" max="6907" width="4.7109375" style="1" customWidth="1"/>
    <col min="6908" max="6908" width="14.42578125" style="1" customWidth="1"/>
    <col min="6909" max="6909" width="42.7109375" style="1" bestFit="1" customWidth="1"/>
    <col min="6910" max="6910" width="32.85546875" style="1" bestFit="1" customWidth="1"/>
    <col min="6911" max="6911" width="13.85546875" style="1" bestFit="1" customWidth="1"/>
    <col min="6912" max="6912" width="14.85546875" style="1" bestFit="1" customWidth="1"/>
    <col min="6913" max="6913" width="11.42578125" style="1"/>
    <col min="6914" max="6914" width="60" style="1" bestFit="1" customWidth="1"/>
    <col min="6915" max="6915" width="14.5703125" style="1" bestFit="1" customWidth="1"/>
    <col min="6916" max="7162" width="11.42578125" style="1"/>
    <col min="7163" max="7163" width="4.7109375" style="1" customWidth="1"/>
    <col min="7164" max="7164" width="14.42578125" style="1" customWidth="1"/>
    <col min="7165" max="7165" width="42.7109375" style="1" bestFit="1" customWidth="1"/>
    <col min="7166" max="7166" width="32.85546875" style="1" bestFit="1" customWidth="1"/>
    <col min="7167" max="7167" width="13.85546875" style="1" bestFit="1" customWidth="1"/>
    <col min="7168" max="7168" width="14.85546875" style="1" bestFit="1" customWidth="1"/>
    <col min="7169" max="7169" width="11.42578125" style="1"/>
    <col min="7170" max="7170" width="60" style="1" bestFit="1" customWidth="1"/>
    <col min="7171" max="7171" width="14.5703125" style="1" bestFit="1" customWidth="1"/>
    <col min="7172" max="7418" width="11.42578125" style="1"/>
    <col min="7419" max="7419" width="4.7109375" style="1" customWidth="1"/>
    <col min="7420" max="7420" width="14.42578125" style="1" customWidth="1"/>
    <col min="7421" max="7421" width="42.7109375" style="1" bestFit="1" customWidth="1"/>
    <col min="7422" max="7422" width="32.85546875" style="1" bestFit="1" customWidth="1"/>
    <col min="7423" max="7423" width="13.85546875" style="1" bestFit="1" customWidth="1"/>
    <col min="7424" max="7424" width="14.85546875" style="1" bestFit="1" customWidth="1"/>
    <col min="7425" max="7425" width="11.42578125" style="1"/>
    <col min="7426" max="7426" width="60" style="1" bestFit="1" customWidth="1"/>
    <col min="7427" max="7427" width="14.5703125" style="1" bestFit="1" customWidth="1"/>
    <col min="7428" max="7674" width="11.42578125" style="1"/>
    <col min="7675" max="7675" width="4.7109375" style="1" customWidth="1"/>
    <col min="7676" max="7676" width="14.42578125" style="1" customWidth="1"/>
    <col min="7677" max="7677" width="42.7109375" style="1" bestFit="1" customWidth="1"/>
    <col min="7678" max="7678" width="32.85546875" style="1" bestFit="1" customWidth="1"/>
    <col min="7679" max="7679" width="13.85546875" style="1" bestFit="1" customWidth="1"/>
    <col min="7680" max="7680" width="14.85546875" style="1" bestFit="1" customWidth="1"/>
    <col min="7681" max="7681" width="11.42578125" style="1"/>
    <col min="7682" max="7682" width="60" style="1" bestFit="1" customWidth="1"/>
    <col min="7683" max="7683" width="14.5703125" style="1" bestFit="1" customWidth="1"/>
    <col min="7684" max="7930" width="11.42578125" style="1"/>
    <col min="7931" max="7931" width="4.7109375" style="1" customWidth="1"/>
    <col min="7932" max="7932" width="14.42578125" style="1" customWidth="1"/>
    <col min="7933" max="7933" width="42.7109375" style="1" bestFit="1" customWidth="1"/>
    <col min="7934" max="7934" width="32.85546875" style="1" bestFit="1" customWidth="1"/>
    <col min="7935" max="7935" width="13.85546875" style="1" bestFit="1" customWidth="1"/>
    <col min="7936" max="7936" width="14.85546875" style="1" bestFit="1" customWidth="1"/>
    <col min="7937" max="7937" width="11.42578125" style="1"/>
    <col min="7938" max="7938" width="60" style="1" bestFit="1" customWidth="1"/>
    <col min="7939" max="7939" width="14.5703125" style="1" bestFit="1" customWidth="1"/>
    <col min="7940" max="8186" width="11.42578125" style="1"/>
    <col min="8187" max="8187" width="4.7109375" style="1" customWidth="1"/>
    <col min="8188" max="8188" width="14.42578125" style="1" customWidth="1"/>
    <col min="8189" max="8189" width="42.7109375" style="1" bestFit="1" customWidth="1"/>
    <col min="8190" max="8190" width="32.85546875" style="1" bestFit="1" customWidth="1"/>
    <col min="8191" max="8191" width="13.85546875" style="1" bestFit="1" customWidth="1"/>
    <col min="8192" max="8192" width="14.85546875" style="1" bestFit="1" customWidth="1"/>
    <col min="8193" max="8193" width="11.42578125" style="1"/>
    <col min="8194" max="8194" width="60" style="1" bestFit="1" customWidth="1"/>
    <col min="8195" max="8195" width="14.5703125" style="1" bestFit="1" customWidth="1"/>
    <col min="8196" max="8442" width="11.42578125" style="1"/>
    <col min="8443" max="8443" width="4.7109375" style="1" customWidth="1"/>
    <col min="8444" max="8444" width="14.42578125" style="1" customWidth="1"/>
    <col min="8445" max="8445" width="42.7109375" style="1" bestFit="1" customWidth="1"/>
    <col min="8446" max="8446" width="32.85546875" style="1" bestFit="1" customWidth="1"/>
    <col min="8447" max="8447" width="13.85546875" style="1" bestFit="1" customWidth="1"/>
    <col min="8448" max="8448" width="14.85546875" style="1" bestFit="1" customWidth="1"/>
    <col min="8449" max="8449" width="11.42578125" style="1"/>
    <col min="8450" max="8450" width="60" style="1" bestFit="1" customWidth="1"/>
    <col min="8451" max="8451" width="14.5703125" style="1" bestFit="1" customWidth="1"/>
    <col min="8452" max="8698" width="11.42578125" style="1"/>
    <col min="8699" max="8699" width="4.7109375" style="1" customWidth="1"/>
    <col min="8700" max="8700" width="14.42578125" style="1" customWidth="1"/>
    <col min="8701" max="8701" width="42.7109375" style="1" bestFit="1" customWidth="1"/>
    <col min="8702" max="8702" width="32.85546875" style="1" bestFit="1" customWidth="1"/>
    <col min="8703" max="8703" width="13.85546875" style="1" bestFit="1" customWidth="1"/>
    <col min="8704" max="8704" width="14.85546875" style="1" bestFit="1" customWidth="1"/>
    <col min="8705" max="8705" width="11.42578125" style="1"/>
    <col min="8706" max="8706" width="60" style="1" bestFit="1" customWidth="1"/>
    <col min="8707" max="8707" width="14.5703125" style="1" bestFit="1" customWidth="1"/>
    <col min="8708" max="8954" width="11.42578125" style="1"/>
    <col min="8955" max="8955" width="4.7109375" style="1" customWidth="1"/>
    <col min="8956" max="8956" width="14.42578125" style="1" customWidth="1"/>
    <col min="8957" max="8957" width="42.7109375" style="1" bestFit="1" customWidth="1"/>
    <col min="8958" max="8958" width="32.85546875" style="1" bestFit="1" customWidth="1"/>
    <col min="8959" max="8959" width="13.85546875" style="1" bestFit="1" customWidth="1"/>
    <col min="8960" max="8960" width="14.85546875" style="1" bestFit="1" customWidth="1"/>
    <col min="8961" max="8961" width="11.42578125" style="1"/>
    <col min="8962" max="8962" width="60" style="1" bestFit="1" customWidth="1"/>
    <col min="8963" max="8963" width="14.5703125" style="1" bestFit="1" customWidth="1"/>
    <col min="8964" max="9210" width="11.42578125" style="1"/>
    <col min="9211" max="9211" width="4.7109375" style="1" customWidth="1"/>
    <col min="9212" max="9212" width="14.42578125" style="1" customWidth="1"/>
    <col min="9213" max="9213" width="42.7109375" style="1" bestFit="1" customWidth="1"/>
    <col min="9214" max="9214" width="32.85546875" style="1" bestFit="1" customWidth="1"/>
    <col min="9215" max="9215" width="13.85546875" style="1" bestFit="1" customWidth="1"/>
    <col min="9216" max="9216" width="14.85546875" style="1" bestFit="1" customWidth="1"/>
    <col min="9217" max="9217" width="11.42578125" style="1"/>
    <col min="9218" max="9218" width="60" style="1" bestFit="1" customWidth="1"/>
    <col min="9219" max="9219" width="14.5703125" style="1" bestFit="1" customWidth="1"/>
    <col min="9220" max="9466" width="11.42578125" style="1"/>
    <col min="9467" max="9467" width="4.7109375" style="1" customWidth="1"/>
    <col min="9468" max="9468" width="14.42578125" style="1" customWidth="1"/>
    <col min="9469" max="9469" width="42.7109375" style="1" bestFit="1" customWidth="1"/>
    <col min="9470" max="9470" width="32.85546875" style="1" bestFit="1" customWidth="1"/>
    <col min="9471" max="9471" width="13.85546875" style="1" bestFit="1" customWidth="1"/>
    <col min="9472" max="9472" width="14.85546875" style="1" bestFit="1" customWidth="1"/>
    <col min="9473" max="9473" width="11.42578125" style="1"/>
    <col min="9474" max="9474" width="60" style="1" bestFit="1" customWidth="1"/>
    <col min="9475" max="9475" width="14.5703125" style="1" bestFit="1" customWidth="1"/>
    <col min="9476" max="9722" width="11.42578125" style="1"/>
    <col min="9723" max="9723" width="4.7109375" style="1" customWidth="1"/>
    <col min="9724" max="9724" width="14.42578125" style="1" customWidth="1"/>
    <col min="9725" max="9725" width="42.7109375" style="1" bestFit="1" customWidth="1"/>
    <col min="9726" max="9726" width="32.85546875" style="1" bestFit="1" customWidth="1"/>
    <col min="9727" max="9727" width="13.85546875" style="1" bestFit="1" customWidth="1"/>
    <col min="9728" max="9728" width="14.85546875" style="1" bestFit="1" customWidth="1"/>
    <col min="9729" max="9729" width="11.42578125" style="1"/>
    <col min="9730" max="9730" width="60" style="1" bestFit="1" customWidth="1"/>
    <col min="9731" max="9731" width="14.5703125" style="1" bestFit="1" customWidth="1"/>
    <col min="9732" max="9978" width="11.42578125" style="1"/>
    <col min="9979" max="9979" width="4.7109375" style="1" customWidth="1"/>
    <col min="9980" max="9980" width="14.42578125" style="1" customWidth="1"/>
    <col min="9981" max="9981" width="42.7109375" style="1" bestFit="1" customWidth="1"/>
    <col min="9982" max="9982" width="32.85546875" style="1" bestFit="1" customWidth="1"/>
    <col min="9983" max="9983" width="13.85546875" style="1" bestFit="1" customWidth="1"/>
    <col min="9984" max="9984" width="14.85546875" style="1" bestFit="1" customWidth="1"/>
    <col min="9985" max="9985" width="11.42578125" style="1"/>
    <col min="9986" max="9986" width="60" style="1" bestFit="1" customWidth="1"/>
    <col min="9987" max="9987" width="14.5703125" style="1" bestFit="1" customWidth="1"/>
    <col min="9988" max="10234" width="11.42578125" style="1"/>
    <col min="10235" max="10235" width="4.7109375" style="1" customWidth="1"/>
    <col min="10236" max="10236" width="14.42578125" style="1" customWidth="1"/>
    <col min="10237" max="10237" width="42.7109375" style="1" bestFit="1" customWidth="1"/>
    <col min="10238" max="10238" width="32.85546875" style="1" bestFit="1" customWidth="1"/>
    <col min="10239" max="10239" width="13.85546875" style="1" bestFit="1" customWidth="1"/>
    <col min="10240" max="10240" width="14.85546875" style="1" bestFit="1" customWidth="1"/>
    <col min="10241" max="10241" width="11.42578125" style="1"/>
    <col min="10242" max="10242" width="60" style="1" bestFit="1" customWidth="1"/>
    <col min="10243" max="10243" width="14.5703125" style="1" bestFit="1" customWidth="1"/>
    <col min="10244" max="10490" width="11.42578125" style="1"/>
    <col min="10491" max="10491" width="4.7109375" style="1" customWidth="1"/>
    <col min="10492" max="10492" width="14.42578125" style="1" customWidth="1"/>
    <col min="10493" max="10493" width="42.7109375" style="1" bestFit="1" customWidth="1"/>
    <col min="10494" max="10494" width="32.85546875" style="1" bestFit="1" customWidth="1"/>
    <col min="10495" max="10495" width="13.85546875" style="1" bestFit="1" customWidth="1"/>
    <col min="10496" max="10496" width="14.85546875" style="1" bestFit="1" customWidth="1"/>
    <col min="10497" max="10497" width="11.42578125" style="1"/>
    <col min="10498" max="10498" width="60" style="1" bestFit="1" customWidth="1"/>
    <col min="10499" max="10499" width="14.5703125" style="1" bestFit="1" customWidth="1"/>
    <col min="10500" max="10746" width="11.42578125" style="1"/>
    <col min="10747" max="10747" width="4.7109375" style="1" customWidth="1"/>
    <col min="10748" max="10748" width="14.42578125" style="1" customWidth="1"/>
    <col min="10749" max="10749" width="42.7109375" style="1" bestFit="1" customWidth="1"/>
    <col min="10750" max="10750" width="32.85546875" style="1" bestFit="1" customWidth="1"/>
    <col min="10751" max="10751" width="13.85546875" style="1" bestFit="1" customWidth="1"/>
    <col min="10752" max="10752" width="14.85546875" style="1" bestFit="1" customWidth="1"/>
    <col min="10753" max="10753" width="11.42578125" style="1"/>
    <col min="10754" max="10754" width="60" style="1" bestFit="1" customWidth="1"/>
    <col min="10755" max="10755" width="14.5703125" style="1" bestFit="1" customWidth="1"/>
    <col min="10756" max="11002" width="11.42578125" style="1"/>
    <col min="11003" max="11003" width="4.7109375" style="1" customWidth="1"/>
    <col min="11004" max="11004" width="14.42578125" style="1" customWidth="1"/>
    <col min="11005" max="11005" width="42.7109375" style="1" bestFit="1" customWidth="1"/>
    <col min="11006" max="11006" width="32.85546875" style="1" bestFit="1" customWidth="1"/>
    <col min="11007" max="11007" width="13.85546875" style="1" bestFit="1" customWidth="1"/>
    <col min="11008" max="11008" width="14.85546875" style="1" bestFit="1" customWidth="1"/>
    <col min="11009" max="11009" width="11.42578125" style="1"/>
    <col min="11010" max="11010" width="60" style="1" bestFit="1" customWidth="1"/>
    <col min="11011" max="11011" width="14.5703125" style="1" bestFit="1" customWidth="1"/>
    <col min="11012" max="11258" width="11.42578125" style="1"/>
    <col min="11259" max="11259" width="4.7109375" style="1" customWidth="1"/>
    <col min="11260" max="11260" width="14.42578125" style="1" customWidth="1"/>
    <col min="11261" max="11261" width="42.7109375" style="1" bestFit="1" customWidth="1"/>
    <col min="11262" max="11262" width="32.85546875" style="1" bestFit="1" customWidth="1"/>
    <col min="11263" max="11263" width="13.85546875" style="1" bestFit="1" customWidth="1"/>
    <col min="11264" max="11264" width="14.85546875" style="1" bestFit="1" customWidth="1"/>
    <col min="11265" max="11265" width="11.42578125" style="1"/>
    <col min="11266" max="11266" width="60" style="1" bestFit="1" customWidth="1"/>
    <col min="11267" max="11267" width="14.5703125" style="1" bestFit="1" customWidth="1"/>
    <col min="11268" max="11514" width="11.42578125" style="1"/>
    <col min="11515" max="11515" width="4.7109375" style="1" customWidth="1"/>
    <col min="11516" max="11516" width="14.42578125" style="1" customWidth="1"/>
    <col min="11517" max="11517" width="42.7109375" style="1" bestFit="1" customWidth="1"/>
    <col min="11518" max="11518" width="32.85546875" style="1" bestFit="1" customWidth="1"/>
    <col min="11519" max="11519" width="13.85546875" style="1" bestFit="1" customWidth="1"/>
    <col min="11520" max="11520" width="14.85546875" style="1" bestFit="1" customWidth="1"/>
    <col min="11521" max="11521" width="11.42578125" style="1"/>
    <col min="11522" max="11522" width="60" style="1" bestFit="1" customWidth="1"/>
    <col min="11523" max="11523" width="14.5703125" style="1" bestFit="1" customWidth="1"/>
    <col min="11524" max="11770" width="11.42578125" style="1"/>
    <col min="11771" max="11771" width="4.7109375" style="1" customWidth="1"/>
    <col min="11772" max="11772" width="14.42578125" style="1" customWidth="1"/>
    <col min="11773" max="11773" width="42.7109375" style="1" bestFit="1" customWidth="1"/>
    <col min="11774" max="11774" width="32.85546875" style="1" bestFit="1" customWidth="1"/>
    <col min="11775" max="11775" width="13.85546875" style="1" bestFit="1" customWidth="1"/>
    <col min="11776" max="11776" width="14.85546875" style="1" bestFit="1" customWidth="1"/>
    <col min="11777" max="11777" width="11.42578125" style="1"/>
    <col min="11778" max="11778" width="60" style="1" bestFit="1" customWidth="1"/>
    <col min="11779" max="11779" width="14.5703125" style="1" bestFit="1" customWidth="1"/>
    <col min="11780" max="12026" width="11.42578125" style="1"/>
    <col min="12027" max="12027" width="4.7109375" style="1" customWidth="1"/>
    <col min="12028" max="12028" width="14.42578125" style="1" customWidth="1"/>
    <col min="12029" max="12029" width="42.7109375" style="1" bestFit="1" customWidth="1"/>
    <col min="12030" max="12030" width="32.85546875" style="1" bestFit="1" customWidth="1"/>
    <col min="12031" max="12031" width="13.85546875" style="1" bestFit="1" customWidth="1"/>
    <col min="12032" max="12032" width="14.85546875" style="1" bestFit="1" customWidth="1"/>
    <col min="12033" max="12033" width="11.42578125" style="1"/>
    <col min="12034" max="12034" width="60" style="1" bestFit="1" customWidth="1"/>
    <col min="12035" max="12035" width="14.5703125" style="1" bestFit="1" customWidth="1"/>
    <col min="12036" max="12282" width="11.42578125" style="1"/>
    <col min="12283" max="12283" width="4.7109375" style="1" customWidth="1"/>
    <col min="12284" max="12284" width="14.42578125" style="1" customWidth="1"/>
    <col min="12285" max="12285" width="42.7109375" style="1" bestFit="1" customWidth="1"/>
    <col min="12286" max="12286" width="32.85546875" style="1" bestFit="1" customWidth="1"/>
    <col min="12287" max="12287" width="13.85546875" style="1" bestFit="1" customWidth="1"/>
    <col min="12288" max="12288" width="14.85546875" style="1" bestFit="1" customWidth="1"/>
    <col min="12289" max="12289" width="11.42578125" style="1"/>
    <col min="12290" max="12290" width="60" style="1" bestFit="1" customWidth="1"/>
    <col min="12291" max="12291" width="14.5703125" style="1" bestFit="1" customWidth="1"/>
    <col min="12292" max="12538" width="11.42578125" style="1"/>
    <col min="12539" max="12539" width="4.7109375" style="1" customWidth="1"/>
    <col min="12540" max="12540" width="14.42578125" style="1" customWidth="1"/>
    <col min="12541" max="12541" width="42.7109375" style="1" bestFit="1" customWidth="1"/>
    <col min="12542" max="12542" width="32.85546875" style="1" bestFit="1" customWidth="1"/>
    <col min="12543" max="12543" width="13.85546875" style="1" bestFit="1" customWidth="1"/>
    <col min="12544" max="12544" width="14.85546875" style="1" bestFit="1" customWidth="1"/>
    <col min="12545" max="12545" width="11.42578125" style="1"/>
    <col min="12546" max="12546" width="60" style="1" bestFit="1" customWidth="1"/>
    <col min="12547" max="12547" width="14.5703125" style="1" bestFit="1" customWidth="1"/>
    <col min="12548" max="12794" width="11.42578125" style="1"/>
    <col min="12795" max="12795" width="4.7109375" style="1" customWidth="1"/>
    <col min="12796" max="12796" width="14.42578125" style="1" customWidth="1"/>
    <col min="12797" max="12797" width="42.7109375" style="1" bestFit="1" customWidth="1"/>
    <col min="12798" max="12798" width="32.85546875" style="1" bestFit="1" customWidth="1"/>
    <col min="12799" max="12799" width="13.85546875" style="1" bestFit="1" customWidth="1"/>
    <col min="12800" max="12800" width="14.85546875" style="1" bestFit="1" customWidth="1"/>
    <col min="12801" max="12801" width="11.42578125" style="1"/>
    <col min="12802" max="12802" width="60" style="1" bestFit="1" customWidth="1"/>
    <col min="12803" max="12803" width="14.5703125" style="1" bestFit="1" customWidth="1"/>
    <col min="12804" max="13050" width="11.42578125" style="1"/>
    <col min="13051" max="13051" width="4.7109375" style="1" customWidth="1"/>
    <col min="13052" max="13052" width="14.42578125" style="1" customWidth="1"/>
    <col min="13053" max="13053" width="42.7109375" style="1" bestFit="1" customWidth="1"/>
    <col min="13054" max="13054" width="32.85546875" style="1" bestFit="1" customWidth="1"/>
    <col min="13055" max="13055" width="13.85546875" style="1" bestFit="1" customWidth="1"/>
    <col min="13056" max="13056" width="14.85546875" style="1" bestFit="1" customWidth="1"/>
    <col min="13057" max="13057" width="11.42578125" style="1"/>
    <col min="13058" max="13058" width="60" style="1" bestFit="1" customWidth="1"/>
    <col min="13059" max="13059" width="14.5703125" style="1" bestFit="1" customWidth="1"/>
    <col min="13060" max="13306" width="11.42578125" style="1"/>
    <col min="13307" max="13307" width="4.7109375" style="1" customWidth="1"/>
    <col min="13308" max="13308" width="14.42578125" style="1" customWidth="1"/>
    <col min="13309" max="13309" width="42.7109375" style="1" bestFit="1" customWidth="1"/>
    <col min="13310" max="13310" width="32.85546875" style="1" bestFit="1" customWidth="1"/>
    <col min="13311" max="13311" width="13.85546875" style="1" bestFit="1" customWidth="1"/>
    <col min="13312" max="13312" width="14.85546875" style="1" bestFit="1" customWidth="1"/>
    <col min="13313" max="13313" width="11.42578125" style="1"/>
    <col min="13314" max="13314" width="60" style="1" bestFit="1" customWidth="1"/>
    <col min="13315" max="13315" width="14.5703125" style="1" bestFit="1" customWidth="1"/>
    <col min="13316" max="13562" width="11.42578125" style="1"/>
    <col min="13563" max="13563" width="4.7109375" style="1" customWidth="1"/>
    <col min="13564" max="13564" width="14.42578125" style="1" customWidth="1"/>
    <col min="13565" max="13565" width="42.7109375" style="1" bestFit="1" customWidth="1"/>
    <col min="13566" max="13566" width="32.85546875" style="1" bestFit="1" customWidth="1"/>
    <col min="13567" max="13567" width="13.85546875" style="1" bestFit="1" customWidth="1"/>
    <col min="13568" max="13568" width="14.85546875" style="1" bestFit="1" customWidth="1"/>
    <col min="13569" max="13569" width="11.42578125" style="1"/>
    <col min="13570" max="13570" width="60" style="1" bestFit="1" customWidth="1"/>
    <col min="13571" max="13571" width="14.5703125" style="1" bestFit="1" customWidth="1"/>
    <col min="13572" max="13818" width="11.42578125" style="1"/>
    <col min="13819" max="13819" width="4.7109375" style="1" customWidth="1"/>
    <col min="13820" max="13820" width="14.42578125" style="1" customWidth="1"/>
    <col min="13821" max="13821" width="42.7109375" style="1" bestFit="1" customWidth="1"/>
    <col min="13822" max="13822" width="32.85546875" style="1" bestFit="1" customWidth="1"/>
    <col min="13823" max="13823" width="13.85546875" style="1" bestFit="1" customWidth="1"/>
    <col min="13824" max="13824" width="14.85546875" style="1" bestFit="1" customWidth="1"/>
    <col min="13825" max="13825" width="11.42578125" style="1"/>
    <col min="13826" max="13826" width="60" style="1" bestFit="1" customWidth="1"/>
    <col min="13827" max="13827" width="14.5703125" style="1" bestFit="1" customWidth="1"/>
    <col min="13828" max="14074" width="11.42578125" style="1"/>
    <col min="14075" max="14075" width="4.7109375" style="1" customWidth="1"/>
    <col min="14076" max="14076" width="14.42578125" style="1" customWidth="1"/>
    <col min="14077" max="14077" width="42.7109375" style="1" bestFit="1" customWidth="1"/>
    <col min="14078" max="14078" width="32.85546875" style="1" bestFit="1" customWidth="1"/>
    <col min="14079" max="14079" width="13.85546875" style="1" bestFit="1" customWidth="1"/>
    <col min="14080" max="14080" width="14.85546875" style="1" bestFit="1" customWidth="1"/>
    <col min="14081" max="14081" width="11.42578125" style="1"/>
    <col min="14082" max="14082" width="60" style="1" bestFit="1" customWidth="1"/>
    <col min="14083" max="14083" width="14.5703125" style="1" bestFit="1" customWidth="1"/>
    <col min="14084" max="14330" width="11.42578125" style="1"/>
    <col min="14331" max="14331" width="4.7109375" style="1" customWidth="1"/>
    <col min="14332" max="14332" width="14.42578125" style="1" customWidth="1"/>
    <col min="14333" max="14333" width="42.7109375" style="1" bestFit="1" customWidth="1"/>
    <col min="14334" max="14334" width="32.85546875" style="1" bestFit="1" customWidth="1"/>
    <col min="14335" max="14335" width="13.85546875" style="1" bestFit="1" customWidth="1"/>
    <col min="14336" max="14336" width="14.85546875" style="1" bestFit="1" customWidth="1"/>
    <col min="14337" max="14337" width="11.42578125" style="1"/>
    <col min="14338" max="14338" width="60" style="1" bestFit="1" customWidth="1"/>
    <col min="14339" max="14339" width="14.5703125" style="1" bestFit="1" customWidth="1"/>
    <col min="14340" max="14586" width="11.42578125" style="1"/>
    <col min="14587" max="14587" width="4.7109375" style="1" customWidth="1"/>
    <col min="14588" max="14588" width="14.42578125" style="1" customWidth="1"/>
    <col min="14589" max="14589" width="42.7109375" style="1" bestFit="1" customWidth="1"/>
    <col min="14590" max="14590" width="32.85546875" style="1" bestFit="1" customWidth="1"/>
    <col min="14591" max="14591" width="13.85546875" style="1" bestFit="1" customWidth="1"/>
    <col min="14592" max="14592" width="14.85546875" style="1" bestFit="1" customWidth="1"/>
    <col min="14593" max="14593" width="11.42578125" style="1"/>
    <col min="14594" max="14594" width="60" style="1" bestFit="1" customWidth="1"/>
    <col min="14595" max="14595" width="14.5703125" style="1" bestFit="1" customWidth="1"/>
    <col min="14596" max="14842" width="11.42578125" style="1"/>
    <col min="14843" max="14843" width="4.7109375" style="1" customWidth="1"/>
    <col min="14844" max="14844" width="14.42578125" style="1" customWidth="1"/>
    <col min="14845" max="14845" width="42.7109375" style="1" bestFit="1" customWidth="1"/>
    <col min="14846" max="14846" width="32.85546875" style="1" bestFit="1" customWidth="1"/>
    <col min="14847" max="14847" width="13.85546875" style="1" bestFit="1" customWidth="1"/>
    <col min="14848" max="14848" width="14.85546875" style="1" bestFit="1" customWidth="1"/>
    <col min="14849" max="14849" width="11.42578125" style="1"/>
    <col min="14850" max="14850" width="60" style="1" bestFit="1" customWidth="1"/>
    <col min="14851" max="14851" width="14.5703125" style="1" bestFit="1" customWidth="1"/>
    <col min="14852" max="15098" width="11.42578125" style="1"/>
    <col min="15099" max="15099" width="4.7109375" style="1" customWidth="1"/>
    <col min="15100" max="15100" width="14.42578125" style="1" customWidth="1"/>
    <col min="15101" max="15101" width="42.7109375" style="1" bestFit="1" customWidth="1"/>
    <col min="15102" max="15102" width="32.85546875" style="1" bestFit="1" customWidth="1"/>
    <col min="15103" max="15103" width="13.85546875" style="1" bestFit="1" customWidth="1"/>
    <col min="15104" max="15104" width="14.85546875" style="1" bestFit="1" customWidth="1"/>
    <col min="15105" max="15105" width="11.42578125" style="1"/>
    <col min="15106" max="15106" width="60" style="1" bestFit="1" customWidth="1"/>
    <col min="15107" max="15107" width="14.5703125" style="1" bestFit="1" customWidth="1"/>
    <col min="15108" max="15354" width="11.42578125" style="1"/>
    <col min="15355" max="15355" width="4.7109375" style="1" customWidth="1"/>
    <col min="15356" max="15356" width="14.42578125" style="1" customWidth="1"/>
    <col min="15357" max="15357" width="42.7109375" style="1" bestFit="1" customWidth="1"/>
    <col min="15358" max="15358" width="32.85546875" style="1" bestFit="1" customWidth="1"/>
    <col min="15359" max="15359" width="13.85546875" style="1" bestFit="1" customWidth="1"/>
    <col min="15360" max="15360" width="14.85546875" style="1" bestFit="1" customWidth="1"/>
    <col min="15361" max="15361" width="11.42578125" style="1"/>
    <col min="15362" max="15362" width="60" style="1" bestFit="1" customWidth="1"/>
    <col min="15363" max="15363" width="14.5703125" style="1" bestFit="1" customWidth="1"/>
    <col min="15364" max="15610" width="11.42578125" style="1"/>
    <col min="15611" max="15611" width="4.7109375" style="1" customWidth="1"/>
    <col min="15612" max="15612" width="14.42578125" style="1" customWidth="1"/>
    <col min="15613" max="15613" width="42.7109375" style="1" bestFit="1" customWidth="1"/>
    <col min="15614" max="15614" width="32.85546875" style="1" bestFit="1" customWidth="1"/>
    <col min="15615" max="15615" width="13.85546875" style="1" bestFit="1" customWidth="1"/>
    <col min="15616" max="15616" width="14.85546875" style="1" bestFit="1" customWidth="1"/>
    <col min="15617" max="15617" width="11.42578125" style="1"/>
    <col min="15618" max="15618" width="60" style="1" bestFit="1" customWidth="1"/>
    <col min="15619" max="15619" width="14.5703125" style="1" bestFit="1" customWidth="1"/>
    <col min="15620" max="15866" width="11.42578125" style="1"/>
    <col min="15867" max="15867" width="4.7109375" style="1" customWidth="1"/>
    <col min="15868" max="15868" width="14.42578125" style="1" customWidth="1"/>
    <col min="15869" max="15869" width="42.7109375" style="1" bestFit="1" customWidth="1"/>
    <col min="15870" max="15870" width="32.85546875" style="1" bestFit="1" customWidth="1"/>
    <col min="15871" max="15871" width="13.85546875" style="1" bestFit="1" customWidth="1"/>
    <col min="15872" max="15872" width="14.85546875" style="1" bestFit="1" customWidth="1"/>
    <col min="15873" max="15873" width="11.42578125" style="1"/>
    <col min="15874" max="15874" width="60" style="1" bestFit="1" customWidth="1"/>
    <col min="15875" max="15875" width="14.5703125" style="1" bestFit="1" customWidth="1"/>
    <col min="15876" max="16122" width="11.42578125" style="1"/>
    <col min="16123" max="16123" width="4.7109375" style="1" customWidth="1"/>
    <col min="16124" max="16124" width="14.42578125" style="1" customWidth="1"/>
    <col min="16125" max="16125" width="42.7109375" style="1" bestFit="1" customWidth="1"/>
    <col min="16126" max="16126" width="32.85546875" style="1" bestFit="1" customWidth="1"/>
    <col min="16127" max="16127" width="13.85546875" style="1" bestFit="1" customWidth="1"/>
    <col min="16128" max="16128" width="14.85546875" style="1" bestFit="1" customWidth="1"/>
    <col min="16129" max="16129" width="11.42578125" style="1"/>
    <col min="16130" max="16130" width="60" style="1" bestFit="1" customWidth="1"/>
    <col min="16131" max="16131" width="14.5703125" style="1" bestFit="1" customWidth="1"/>
    <col min="16132" max="16384" width="11.42578125" style="1"/>
  </cols>
  <sheetData>
    <row r="1" spans="1:5" ht="20.25" x14ac:dyDescent="0.3">
      <c r="A1" s="96" t="s">
        <v>189</v>
      </c>
      <c r="B1" s="96"/>
      <c r="C1" s="96"/>
      <c r="D1" s="96"/>
      <c r="E1" s="96"/>
    </row>
    <row r="2" spans="1:5" ht="20.25" x14ac:dyDescent="0.3">
      <c r="A2" s="96" t="s">
        <v>210</v>
      </c>
      <c r="B2" s="96"/>
      <c r="C2" s="96"/>
      <c r="D2" s="96"/>
      <c r="E2" s="96"/>
    </row>
    <row r="3" spans="1:5" ht="20.25" x14ac:dyDescent="0.3">
      <c r="A3" s="96" t="s">
        <v>209</v>
      </c>
      <c r="B3" s="96"/>
      <c r="C3" s="96"/>
      <c r="D3" s="96"/>
      <c r="E3" s="96"/>
    </row>
    <row r="4" spans="1:5" ht="19.5" thickBot="1" x14ac:dyDescent="0.35">
      <c r="A4" s="97" t="s">
        <v>0</v>
      </c>
      <c r="B4" s="97"/>
      <c r="C4" s="97"/>
      <c r="D4" s="97"/>
      <c r="E4" s="97"/>
    </row>
    <row r="5" spans="1:5" ht="19.5" thickBot="1" x14ac:dyDescent="0.35">
      <c r="A5" s="19" t="s">
        <v>1</v>
      </c>
      <c r="B5" s="20" t="s">
        <v>139</v>
      </c>
      <c r="C5" s="20" t="s">
        <v>2</v>
      </c>
      <c r="D5" s="20" t="s">
        <v>3</v>
      </c>
      <c r="E5" s="21" t="s">
        <v>79</v>
      </c>
    </row>
    <row r="6" spans="1:5" s="3" customFormat="1" ht="18.75" x14ac:dyDescent="0.3">
      <c r="A6" s="22"/>
      <c r="B6" s="22"/>
      <c r="C6" s="23" t="s">
        <v>167</v>
      </c>
      <c r="D6" s="25" t="s">
        <v>4</v>
      </c>
      <c r="E6" s="24">
        <v>160000</v>
      </c>
    </row>
    <row r="7" spans="1:5" s="3" customFormat="1" ht="18.75" x14ac:dyDescent="0.3">
      <c r="A7" s="22"/>
      <c r="B7" s="22"/>
      <c r="C7" s="30" t="s">
        <v>5</v>
      </c>
      <c r="D7" s="25" t="s">
        <v>173</v>
      </c>
      <c r="E7" s="24">
        <v>75000</v>
      </c>
    </row>
    <row r="8" spans="1:5" s="3" customFormat="1" ht="18.75" x14ac:dyDescent="0.3">
      <c r="A8" s="22"/>
      <c r="B8" s="22"/>
      <c r="C8" s="30" t="s">
        <v>7</v>
      </c>
      <c r="D8" s="25" t="s">
        <v>150</v>
      </c>
      <c r="E8" s="24">
        <v>50000</v>
      </c>
    </row>
    <row r="9" spans="1:5" s="3" customFormat="1" ht="18.75" x14ac:dyDescent="0.3">
      <c r="A9" s="22"/>
      <c r="B9" s="22"/>
      <c r="C9" s="30" t="s">
        <v>18</v>
      </c>
      <c r="D9" s="25" t="s">
        <v>80</v>
      </c>
      <c r="E9" s="24">
        <v>40000</v>
      </c>
    </row>
    <row r="10" spans="1:5" s="3" customFormat="1" ht="18.75" x14ac:dyDescent="0.3">
      <c r="A10" s="22"/>
      <c r="B10" s="22"/>
      <c r="C10" s="72" t="s">
        <v>7</v>
      </c>
      <c r="D10" s="73" t="s">
        <v>239</v>
      </c>
      <c r="E10" s="9">
        <v>35000</v>
      </c>
    </row>
    <row r="11" spans="1:5" s="3" customFormat="1" ht="18.75" x14ac:dyDescent="0.3">
      <c r="A11" s="22"/>
      <c r="B11" s="22"/>
      <c r="C11" s="72" t="s">
        <v>43</v>
      </c>
      <c r="D11" s="73" t="s">
        <v>121</v>
      </c>
      <c r="E11" s="9">
        <v>11200</v>
      </c>
    </row>
    <row r="12" spans="1:5" s="3" customFormat="1" ht="18.75" x14ac:dyDescent="0.3">
      <c r="A12" s="22"/>
      <c r="B12" s="22"/>
      <c r="C12" s="72" t="s">
        <v>10</v>
      </c>
      <c r="D12" s="73" t="s">
        <v>165</v>
      </c>
      <c r="E12" s="9">
        <v>11200</v>
      </c>
    </row>
    <row r="13" spans="1:5" s="3" customFormat="1" ht="18.75" x14ac:dyDescent="0.3">
      <c r="A13" s="22"/>
      <c r="B13" s="22"/>
      <c r="C13" s="6" t="s">
        <v>10</v>
      </c>
      <c r="D13" s="60" t="s">
        <v>138</v>
      </c>
      <c r="E13" s="9">
        <v>11200</v>
      </c>
    </row>
    <row r="14" spans="1:5" s="3" customFormat="1" ht="18.75" x14ac:dyDescent="0.3">
      <c r="A14" s="22"/>
      <c r="B14" s="22"/>
      <c r="C14" s="72" t="s">
        <v>11</v>
      </c>
      <c r="D14" s="73" t="s">
        <v>165</v>
      </c>
      <c r="E14" s="9">
        <v>11200</v>
      </c>
    </row>
    <row r="15" spans="1:5" s="3" customFormat="1" ht="18.75" x14ac:dyDescent="0.3">
      <c r="A15" s="5"/>
      <c r="B15" s="5"/>
      <c r="C15" s="30" t="s">
        <v>53</v>
      </c>
      <c r="D15" s="25" t="s">
        <v>177</v>
      </c>
      <c r="E15" s="24">
        <v>9500</v>
      </c>
    </row>
    <row r="16" spans="1:5" s="3" customFormat="1" ht="18.75" x14ac:dyDescent="0.3">
      <c r="A16" s="5"/>
      <c r="B16" s="5"/>
      <c r="C16" s="30" t="s">
        <v>191</v>
      </c>
      <c r="D16" s="73" t="s">
        <v>200</v>
      </c>
      <c r="E16" s="9">
        <v>2500</v>
      </c>
    </row>
    <row r="17" spans="1:8" s="3" customFormat="1" ht="18.75" x14ac:dyDescent="0.3">
      <c r="A17" s="17"/>
      <c r="B17" s="17"/>
      <c r="C17" s="30" t="s">
        <v>186</v>
      </c>
      <c r="D17" s="92" t="s">
        <v>205</v>
      </c>
      <c r="E17" s="24">
        <v>2000</v>
      </c>
    </row>
    <row r="18" spans="1:8" s="3" customFormat="1" ht="18.75" x14ac:dyDescent="0.3">
      <c r="A18" s="18"/>
      <c r="B18" s="18"/>
      <c r="C18" s="28"/>
      <c r="D18" s="18"/>
      <c r="E18" s="29">
        <f>SUM(E6:E17)</f>
        <v>418800</v>
      </c>
    </row>
    <row r="19" spans="1:8" s="3" customFormat="1" ht="19.5" thickBot="1" x14ac:dyDescent="0.35">
      <c r="A19" s="98" t="s">
        <v>12</v>
      </c>
      <c r="B19" s="98"/>
      <c r="C19" s="98"/>
      <c r="D19" s="98"/>
      <c r="E19" s="98"/>
    </row>
    <row r="20" spans="1:8" s="3" customFormat="1" ht="19.5" thickBot="1" x14ac:dyDescent="0.35">
      <c r="A20" s="19" t="s">
        <v>1</v>
      </c>
      <c r="B20" s="20" t="s">
        <v>139</v>
      </c>
      <c r="C20" s="20" t="s">
        <v>2</v>
      </c>
      <c r="D20" s="20" t="s">
        <v>3</v>
      </c>
      <c r="E20" s="21" t="s">
        <v>79</v>
      </c>
    </row>
    <row r="21" spans="1:8" s="3" customFormat="1" ht="18.75" x14ac:dyDescent="0.3">
      <c r="A21" s="30"/>
      <c r="B21" s="30"/>
      <c r="C21" s="31" t="s">
        <v>13</v>
      </c>
      <c r="D21" s="32" t="s">
        <v>81</v>
      </c>
      <c r="E21" s="34">
        <v>60000</v>
      </c>
    </row>
    <row r="22" spans="1:8" s="3" customFormat="1" ht="18.75" x14ac:dyDescent="0.3">
      <c r="A22" s="17"/>
      <c r="B22" s="17"/>
      <c r="C22" s="23" t="s">
        <v>14</v>
      </c>
      <c r="D22" s="25" t="s">
        <v>146</v>
      </c>
      <c r="E22" s="15">
        <v>11200</v>
      </c>
      <c r="H22" s="63"/>
    </row>
    <row r="23" spans="1:8" s="3" customFormat="1" ht="18.75" x14ac:dyDescent="0.3">
      <c r="A23" s="18"/>
      <c r="B23" s="18"/>
      <c r="C23" s="28"/>
      <c r="D23" s="18"/>
      <c r="E23" s="35">
        <f>SUM(E21:E22)</f>
        <v>71200</v>
      </c>
    </row>
    <row r="24" spans="1:8" s="3" customFormat="1" ht="18.75" hidden="1" x14ac:dyDescent="0.3">
      <c r="A24" s="18"/>
      <c r="B24" s="18"/>
      <c r="C24" s="18"/>
      <c r="D24" s="18"/>
      <c r="E24" s="18"/>
    </row>
    <row r="25" spans="1:8" s="3" customFormat="1" ht="13.5" hidden="1" customHeight="1" thickBot="1" x14ac:dyDescent="0.3">
      <c r="A25" s="18"/>
      <c r="B25" s="18"/>
      <c r="C25" s="28"/>
      <c r="D25" s="18"/>
      <c r="E25" s="18"/>
    </row>
    <row r="26" spans="1:8" s="3" customFormat="1" ht="13.5" hidden="1" customHeight="1" thickBot="1" x14ac:dyDescent="0.35">
      <c r="A26" s="20" t="s">
        <v>1</v>
      </c>
      <c r="B26" s="20"/>
      <c r="C26" s="20" t="s">
        <v>2</v>
      </c>
      <c r="D26" s="20" t="s">
        <v>3</v>
      </c>
      <c r="E26" s="18"/>
    </row>
    <row r="27" spans="1:8" s="3" customFormat="1" ht="13.5" hidden="1" customHeight="1" x14ac:dyDescent="0.3">
      <c r="A27" s="18"/>
      <c r="B27" s="18"/>
      <c r="C27" s="18"/>
      <c r="D27" s="18"/>
      <c r="E27" s="18"/>
    </row>
    <row r="28" spans="1:8" s="3" customFormat="1" ht="13.5" hidden="1" customHeight="1" x14ac:dyDescent="0.3">
      <c r="A28" s="18"/>
      <c r="B28" s="18"/>
      <c r="C28" s="18"/>
      <c r="D28" s="18"/>
      <c r="E28" s="18"/>
    </row>
    <row r="29" spans="1:8" s="3" customFormat="1" ht="13.5" customHeight="1" x14ac:dyDescent="0.3">
      <c r="A29" s="18"/>
      <c r="B29" s="18"/>
      <c r="C29" s="18"/>
      <c r="D29" s="18"/>
      <c r="E29" s="18"/>
    </row>
    <row r="30" spans="1:8" s="3" customFormat="1" ht="19.5" thickBot="1" x14ac:dyDescent="0.35">
      <c r="A30" s="98" t="s">
        <v>15</v>
      </c>
      <c r="B30" s="98"/>
      <c r="C30" s="98"/>
      <c r="D30" s="98"/>
      <c r="E30" s="98"/>
    </row>
    <row r="31" spans="1:8" s="3" customFormat="1" ht="19.5" thickBot="1" x14ac:dyDescent="0.35">
      <c r="A31" s="20" t="s">
        <v>1</v>
      </c>
      <c r="B31" s="20" t="s">
        <v>139</v>
      </c>
      <c r="C31" s="20" t="s">
        <v>2</v>
      </c>
      <c r="D31" s="20" t="s">
        <v>3</v>
      </c>
      <c r="E31" s="21" t="s">
        <v>79</v>
      </c>
    </row>
    <row r="32" spans="1:8" s="3" customFormat="1" ht="18.75" x14ac:dyDescent="0.3">
      <c r="A32" s="23"/>
      <c r="B32" s="23"/>
      <c r="C32" s="23" t="s">
        <v>5</v>
      </c>
      <c r="D32" s="25" t="s">
        <v>152</v>
      </c>
      <c r="E32" s="34">
        <v>50000</v>
      </c>
      <c r="F32" s="64"/>
    </row>
    <row r="33" spans="1:5" s="3" customFormat="1" ht="18.75" x14ac:dyDescent="0.3">
      <c r="A33" s="23"/>
      <c r="B33" s="23"/>
      <c r="C33" s="23" t="s">
        <v>8</v>
      </c>
      <c r="D33" s="26" t="s">
        <v>155</v>
      </c>
      <c r="E33" s="15">
        <v>5200</v>
      </c>
    </row>
    <row r="34" spans="1:5" s="3" customFormat="1" ht="18.75" x14ac:dyDescent="0.3">
      <c r="A34" s="23"/>
      <c r="B34" s="23"/>
      <c r="C34" s="23" t="s">
        <v>16</v>
      </c>
      <c r="D34" s="26" t="s">
        <v>82</v>
      </c>
      <c r="E34" s="15">
        <v>1100</v>
      </c>
    </row>
    <row r="35" spans="1:5" s="3" customFormat="1" ht="18.75" x14ac:dyDescent="0.3">
      <c r="A35" s="23"/>
      <c r="B35" s="23"/>
      <c r="C35" s="23" t="s">
        <v>19</v>
      </c>
      <c r="D35" s="73" t="s">
        <v>203</v>
      </c>
      <c r="E35" s="9">
        <v>1100</v>
      </c>
    </row>
    <row r="36" spans="1:5" s="3" customFormat="1" ht="18.75" x14ac:dyDescent="0.3">
      <c r="A36" s="23"/>
      <c r="B36" s="23"/>
      <c r="C36" s="23" t="s">
        <v>11</v>
      </c>
      <c r="D36" s="26" t="s">
        <v>214</v>
      </c>
      <c r="E36" s="15">
        <v>20000</v>
      </c>
    </row>
    <row r="37" spans="1:5" s="3" customFormat="1" ht="18.75" x14ac:dyDescent="0.3">
      <c r="A37" s="18"/>
      <c r="B37" s="18"/>
      <c r="C37" s="18"/>
      <c r="D37" s="18"/>
      <c r="E37" s="29">
        <f>SUM(E32:E36)</f>
        <v>77400</v>
      </c>
    </row>
    <row r="38" spans="1:5" s="3" customFormat="1" ht="18.75" x14ac:dyDescent="0.3">
      <c r="A38" s="18"/>
      <c r="B38" s="18"/>
      <c r="C38" s="18"/>
      <c r="D38" s="18"/>
      <c r="E38" s="29"/>
    </row>
    <row r="39" spans="1:5" s="3" customFormat="1" ht="18.75" x14ac:dyDescent="0.3">
      <c r="A39" s="18"/>
      <c r="B39" s="18"/>
      <c r="C39" s="18"/>
      <c r="D39" s="18"/>
      <c r="E39" s="29"/>
    </row>
    <row r="40" spans="1:5" s="3" customFormat="1" ht="19.5" thickBot="1" x14ac:dyDescent="0.35">
      <c r="A40" s="98" t="s">
        <v>17</v>
      </c>
      <c r="B40" s="98"/>
      <c r="C40" s="98"/>
      <c r="D40" s="98"/>
      <c r="E40" s="98"/>
    </row>
    <row r="41" spans="1:5" s="3" customFormat="1" ht="19.5" thickBot="1" x14ac:dyDescent="0.35">
      <c r="A41" s="20" t="s">
        <v>1</v>
      </c>
      <c r="B41" s="20" t="s">
        <v>139</v>
      </c>
      <c r="C41" s="20" t="s">
        <v>2</v>
      </c>
      <c r="D41" s="20" t="s">
        <v>3</v>
      </c>
      <c r="E41" s="21" t="s">
        <v>79</v>
      </c>
    </row>
    <row r="42" spans="1:5" s="3" customFormat="1" ht="18.75" x14ac:dyDescent="0.3">
      <c r="A42" s="90"/>
      <c r="B42" s="90"/>
      <c r="C42" s="72" t="s">
        <v>5</v>
      </c>
      <c r="D42" s="73" t="s">
        <v>229</v>
      </c>
      <c r="E42" s="9">
        <v>20000</v>
      </c>
    </row>
    <row r="43" spans="1:5" s="3" customFormat="1" ht="18.75" x14ac:dyDescent="0.3">
      <c r="A43" s="17"/>
      <c r="B43" s="17"/>
      <c r="C43" s="23" t="s">
        <v>19</v>
      </c>
      <c r="D43" s="25" t="s">
        <v>83</v>
      </c>
      <c r="E43" s="15">
        <v>1100</v>
      </c>
    </row>
    <row r="44" spans="1:5" s="3" customFormat="1" ht="18.75" x14ac:dyDescent="0.3">
      <c r="A44" s="52"/>
      <c r="B44" s="52"/>
      <c r="C44" s="37"/>
      <c r="D44" s="45"/>
      <c r="E44" s="74">
        <f>+E43+E42</f>
        <v>21100</v>
      </c>
    </row>
    <row r="45" spans="1:5" s="3" customFormat="1" ht="17.25" customHeight="1" thickBot="1" x14ac:dyDescent="0.35">
      <c r="A45" s="98" t="s">
        <v>20</v>
      </c>
      <c r="B45" s="98"/>
      <c r="C45" s="98"/>
      <c r="D45" s="98"/>
      <c r="E45" s="98"/>
    </row>
    <row r="46" spans="1:5" s="3" customFormat="1" ht="19.5" thickBot="1" x14ac:dyDescent="0.35">
      <c r="A46" s="4" t="s">
        <v>1</v>
      </c>
      <c r="B46" s="20" t="s">
        <v>139</v>
      </c>
      <c r="C46" s="20" t="s">
        <v>2</v>
      </c>
      <c r="D46" s="20" t="s">
        <v>3</v>
      </c>
      <c r="E46" s="21" t="s">
        <v>79</v>
      </c>
    </row>
    <row r="47" spans="1:5" s="3" customFormat="1" ht="18.75" x14ac:dyDescent="0.3">
      <c r="A47" s="17"/>
      <c r="B47" s="17"/>
      <c r="C47" s="16" t="s">
        <v>21</v>
      </c>
      <c r="D47" s="16" t="s">
        <v>84</v>
      </c>
      <c r="E47" s="34">
        <v>5500</v>
      </c>
    </row>
    <row r="48" spans="1:5" s="3" customFormat="1" ht="18.75" x14ac:dyDescent="0.3">
      <c r="A48" s="18"/>
      <c r="B48" s="18"/>
      <c r="C48" s="18"/>
      <c r="D48" s="18"/>
      <c r="E48" s="29">
        <f>SUM(E47)</f>
        <v>5500</v>
      </c>
    </row>
    <row r="49" spans="1:5" s="3" customFormat="1" ht="21" customHeight="1" thickBot="1" x14ac:dyDescent="0.35">
      <c r="A49" s="97" t="s">
        <v>22</v>
      </c>
      <c r="B49" s="97"/>
      <c r="C49" s="97"/>
      <c r="D49" s="97"/>
      <c r="E49" s="97"/>
    </row>
    <row r="50" spans="1:5" s="3" customFormat="1" ht="19.5" thickBot="1" x14ac:dyDescent="0.35">
      <c r="A50" s="20" t="s">
        <v>1</v>
      </c>
      <c r="B50" s="20" t="s">
        <v>139</v>
      </c>
      <c r="C50" s="20" t="s">
        <v>2</v>
      </c>
      <c r="D50" s="20" t="s">
        <v>3</v>
      </c>
      <c r="E50" s="21" t="s">
        <v>79</v>
      </c>
    </row>
    <row r="51" spans="1:5" s="3" customFormat="1" ht="18.75" x14ac:dyDescent="0.3">
      <c r="A51" s="30"/>
      <c r="B51" s="30"/>
      <c r="C51" s="30" t="s">
        <v>170</v>
      </c>
      <c r="D51" s="25" t="s">
        <v>171</v>
      </c>
      <c r="E51" s="24">
        <v>75000</v>
      </c>
    </row>
    <row r="52" spans="1:5" s="3" customFormat="1" ht="18.75" x14ac:dyDescent="0.3">
      <c r="A52" s="23"/>
      <c r="B52" s="23"/>
      <c r="C52" s="23" t="s">
        <v>180</v>
      </c>
      <c r="D52" s="26" t="s">
        <v>141</v>
      </c>
      <c r="E52" s="24">
        <v>15000</v>
      </c>
    </row>
    <row r="53" spans="1:5" s="3" customFormat="1" ht="18.75" x14ac:dyDescent="0.3">
      <c r="A53" s="23"/>
      <c r="B53" s="23"/>
      <c r="C53" s="30" t="s">
        <v>192</v>
      </c>
      <c r="D53" s="66" t="s">
        <v>199</v>
      </c>
      <c r="E53" s="9">
        <v>2500</v>
      </c>
    </row>
    <row r="54" spans="1:5" s="3" customFormat="1" ht="18.75" x14ac:dyDescent="0.3">
      <c r="A54" s="18"/>
      <c r="B54" s="18"/>
      <c r="C54" s="37"/>
      <c r="D54" s="38"/>
      <c r="E54" s="29">
        <f>SUM(E51:E53)</f>
        <v>92500</v>
      </c>
    </row>
    <row r="55" spans="1:5" s="3" customFormat="1" ht="19.5" thickBot="1" x14ac:dyDescent="0.35">
      <c r="A55" s="97" t="s">
        <v>23</v>
      </c>
      <c r="B55" s="97"/>
      <c r="C55" s="97"/>
      <c r="D55" s="97"/>
      <c r="E55" s="97"/>
    </row>
    <row r="56" spans="1:5" s="3" customFormat="1" ht="19.5" thickBot="1" x14ac:dyDescent="0.35">
      <c r="A56" s="20" t="s">
        <v>1</v>
      </c>
      <c r="B56" s="20" t="s">
        <v>139</v>
      </c>
      <c r="C56" s="20" t="s">
        <v>2</v>
      </c>
      <c r="D56" s="20" t="s">
        <v>3</v>
      </c>
      <c r="E56" s="21" t="s">
        <v>79</v>
      </c>
    </row>
    <row r="57" spans="1:5" s="3" customFormat="1" ht="18.75" x14ac:dyDescent="0.3">
      <c r="A57" s="30"/>
      <c r="B57" s="30"/>
      <c r="C57" s="30" t="s">
        <v>11</v>
      </c>
      <c r="D57" s="33" t="s">
        <v>85</v>
      </c>
      <c r="E57" s="15">
        <v>75000</v>
      </c>
    </row>
    <row r="58" spans="1:5" s="3" customFormat="1" ht="18.75" x14ac:dyDescent="0.3">
      <c r="A58" s="23"/>
      <c r="B58" s="23"/>
      <c r="C58" s="23" t="s">
        <v>43</v>
      </c>
      <c r="D58" s="60" t="s">
        <v>148</v>
      </c>
      <c r="E58" s="15">
        <v>30000</v>
      </c>
    </row>
    <row r="59" spans="1:5" s="3" customFormat="1" ht="18.75" x14ac:dyDescent="0.3">
      <c r="A59" s="39"/>
      <c r="B59" s="39"/>
      <c r="C59" s="14"/>
      <c r="D59" s="39"/>
      <c r="E59" s="29">
        <f>SUM(E57:E58)</f>
        <v>105000</v>
      </c>
    </row>
    <row r="60" spans="1:5" s="3" customFormat="1" ht="0.75" customHeight="1" x14ac:dyDescent="0.3">
      <c r="A60" s="39"/>
      <c r="B60" s="39"/>
      <c r="C60" s="14"/>
      <c r="D60" s="39"/>
      <c r="E60" s="29"/>
    </row>
    <row r="61" spans="1:5" s="3" customFormat="1" ht="21" customHeight="1" thickBot="1" x14ac:dyDescent="0.35">
      <c r="A61" s="97" t="s">
        <v>24</v>
      </c>
      <c r="B61" s="97"/>
      <c r="C61" s="97"/>
      <c r="D61" s="97"/>
      <c r="E61" s="97"/>
    </row>
    <row r="62" spans="1:5" s="3" customFormat="1" ht="18.75" customHeight="1" thickBot="1" x14ac:dyDescent="0.35">
      <c r="A62" s="20" t="s">
        <v>1</v>
      </c>
      <c r="B62" s="20" t="s">
        <v>139</v>
      </c>
      <c r="C62" s="20" t="s">
        <v>2</v>
      </c>
      <c r="D62" s="20" t="s">
        <v>3</v>
      </c>
      <c r="E62" s="21" t="s">
        <v>79</v>
      </c>
    </row>
    <row r="63" spans="1:5" s="3" customFormat="1" ht="18.75" customHeight="1" x14ac:dyDescent="0.3">
      <c r="A63" s="30"/>
      <c r="B63" s="30"/>
      <c r="C63" s="30" t="s">
        <v>25</v>
      </c>
      <c r="D63" s="33" t="s">
        <v>147</v>
      </c>
      <c r="E63" s="34">
        <v>40000</v>
      </c>
    </row>
    <row r="64" spans="1:5" s="3" customFormat="1" ht="18.75" customHeight="1" x14ac:dyDescent="0.3">
      <c r="A64" s="30"/>
      <c r="B64" s="30"/>
      <c r="C64" s="23" t="s">
        <v>43</v>
      </c>
      <c r="D64" s="26" t="s">
        <v>89</v>
      </c>
      <c r="E64" s="15">
        <v>15000</v>
      </c>
    </row>
    <row r="65" spans="1:5" s="3" customFormat="1" ht="18.75" customHeight="1" x14ac:dyDescent="0.3">
      <c r="A65" s="30"/>
      <c r="B65" s="30"/>
      <c r="C65" s="23" t="s">
        <v>26</v>
      </c>
      <c r="D65" s="33" t="s">
        <v>87</v>
      </c>
      <c r="E65" s="15">
        <v>9500</v>
      </c>
    </row>
    <row r="66" spans="1:5" s="3" customFormat="1" ht="18.75" customHeight="1" x14ac:dyDescent="0.3">
      <c r="A66" s="30"/>
      <c r="B66" s="30"/>
      <c r="C66" s="23" t="s">
        <v>27</v>
      </c>
      <c r="D66" s="33" t="s">
        <v>87</v>
      </c>
      <c r="E66" s="15">
        <v>9500</v>
      </c>
    </row>
    <row r="67" spans="1:5" s="3" customFormat="1" ht="18.75" x14ac:dyDescent="0.3">
      <c r="A67" s="23"/>
      <c r="B67" s="23"/>
      <c r="C67" s="23" t="s">
        <v>26</v>
      </c>
      <c r="D67" s="26" t="s">
        <v>86</v>
      </c>
      <c r="E67" s="15">
        <v>5200</v>
      </c>
    </row>
    <row r="68" spans="1:5" s="3" customFormat="1" ht="18.75" x14ac:dyDescent="0.3">
      <c r="A68" s="23"/>
      <c r="B68" s="23"/>
      <c r="C68" s="23" t="s">
        <v>26</v>
      </c>
      <c r="D68" s="26" t="s">
        <v>86</v>
      </c>
      <c r="E68" s="15">
        <v>5200</v>
      </c>
    </row>
    <row r="69" spans="1:5" s="3" customFormat="1" ht="18.75" x14ac:dyDescent="0.3">
      <c r="A69" s="23"/>
      <c r="B69" s="23"/>
      <c r="C69" s="23" t="s">
        <v>27</v>
      </c>
      <c r="D69" s="26" t="s">
        <v>86</v>
      </c>
      <c r="E69" s="15">
        <v>5200</v>
      </c>
    </row>
    <row r="70" spans="1:5" s="3" customFormat="1" ht="18.75" x14ac:dyDescent="0.3">
      <c r="A70" s="23"/>
      <c r="B70" s="23"/>
      <c r="C70" s="23" t="s">
        <v>27</v>
      </c>
      <c r="D70" s="26" t="s">
        <v>86</v>
      </c>
      <c r="E70" s="15">
        <v>5200</v>
      </c>
    </row>
    <row r="71" spans="1:5" s="3" customFormat="1" ht="18.75" x14ac:dyDescent="0.3">
      <c r="A71" s="23"/>
      <c r="B71" s="23"/>
      <c r="C71" s="23" t="s">
        <v>27</v>
      </c>
      <c r="D71" s="26" t="s">
        <v>86</v>
      </c>
      <c r="E71" s="15">
        <v>5200</v>
      </c>
    </row>
    <row r="72" spans="1:5" s="3" customFormat="1" ht="18.75" x14ac:dyDescent="0.3">
      <c r="A72" s="23"/>
      <c r="B72" s="23"/>
      <c r="C72" s="23" t="s">
        <v>27</v>
      </c>
      <c r="D72" s="26" t="s">
        <v>86</v>
      </c>
      <c r="E72" s="15">
        <v>5200</v>
      </c>
    </row>
    <row r="73" spans="1:5" s="3" customFormat="1" ht="18.75" x14ac:dyDescent="0.3">
      <c r="A73" s="23"/>
      <c r="B73" s="23"/>
      <c r="C73" s="23" t="s">
        <v>27</v>
      </c>
      <c r="D73" s="26" t="s">
        <v>86</v>
      </c>
      <c r="E73" s="15">
        <v>5200</v>
      </c>
    </row>
    <row r="74" spans="1:5" s="3" customFormat="1" ht="18.75" x14ac:dyDescent="0.3">
      <c r="A74" s="23"/>
      <c r="B74" s="23"/>
      <c r="C74" s="23" t="s">
        <v>16</v>
      </c>
      <c r="D74" s="26" t="s">
        <v>86</v>
      </c>
      <c r="E74" s="15">
        <v>5200</v>
      </c>
    </row>
    <row r="75" spans="1:5" s="3" customFormat="1" ht="18.75" x14ac:dyDescent="0.3">
      <c r="A75" s="23"/>
      <c r="B75" s="23"/>
      <c r="C75" s="23" t="s">
        <v>16</v>
      </c>
      <c r="D75" s="26" t="s">
        <v>86</v>
      </c>
      <c r="E75" s="15">
        <v>5200</v>
      </c>
    </row>
    <row r="76" spans="1:5" s="3" customFormat="1" ht="18.75" x14ac:dyDescent="0.3">
      <c r="A76" s="23"/>
      <c r="B76" s="23"/>
      <c r="C76" s="23" t="s">
        <v>43</v>
      </c>
      <c r="D76" s="26" t="s">
        <v>86</v>
      </c>
      <c r="E76" s="15">
        <v>5200</v>
      </c>
    </row>
    <row r="77" spans="1:5" s="3" customFormat="1" ht="18.75" x14ac:dyDescent="0.3">
      <c r="A77" s="23"/>
      <c r="B77" s="23"/>
      <c r="C77" s="23" t="s">
        <v>43</v>
      </c>
      <c r="D77" s="26" t="s">
        <v>86</v>
      </c>
      <c r="E77" s="15">
        <v>5200</v>
      </c>
    </row>
    <row r="78" spans="1:5" s="3" customFormat="1" ht="18.75" x14ac:dyDescent="0.3">
      <c r="A78" s="23"/>
      <c r="B78" s="23"/>
      <c r="C78" s="23" t="s">
        <v>43</v>
      </c>
      <c r="D78" s="26" t="s">
        <v>86</v>
      </c>
      <c r="E78" s="15">
        <v>5200</v>
      </c>
    </row>
    <row r="79" spans="1:5" s="3" customFormat="1" ht="18.75" x14ac:dyDescent="0.3">
      <c r="A79" s="23"/>
      <c r="B79" s="23"/>
      <c r="C79" s="23" t="s">
        <v>29</v>
      </c>
      <c r="D79" s="26" t="s">
        <v>86</v>
      </c>
      <c r="E79" s="15">
        <v>5200</v>
      </c>
    </row>
    <row r="80" spans="1:5" s="3" customFormat="1" ht="18.75" x14ac:dyDescent="0.3">
      <c r="A80" s="23"/>
      <c r="B80" s="23"/>
      <c r="C80" s="23" t="s">
        <v>16</v>
      </c>
      <c r="D80" s="26" t="s">
        <v>88</v>
      </c>
      <c r="E80" s="15">
        <v>1750</v>
      </c>
    </row>
    <row r="81" spans="1:5" s="3" customFormat="1" ht="18.75" x14ac:dyDescent="0.3">
      <c r="A81" s="14"/>
      <c r="B81" s="14"/>
      <c r="C81" s="14"/>
      <c r="D81" s="14"/>
      <c r="E81" s="29">
        <f>SUM(E63:E80)</f>
        <v>143350</v>
      </c>
    </row>
    <row r="82" spans="1:5" s="3" customFormat="1" ht="13.5" customHeight="1" x14ac:dyDescent="0.3">
      <c r="A82" s="14"/>
      <c r="B82" s="14"/>
      <c r="C82" s="14"/>
      <c r="D82" s="14"/>
      <c r="E82" s="18"/>
    </row>
    <row r="83" spans="1:5" s="3" customFormat="1" ht="19.5" thickBot="1" x14ac:dyDescent="0.35">
      <c r="A83" s="97" t="s">
        <v>30</v>
      </c>
      <c r="B83" s="97"/>
      <c r="C83" s="97"/>
      <c r="D83" s="97"/>
      <c r="E83" s="97"/>
    </row>
    <row r="84" spans="1:5" s="3" customFormat="1" ht="17.25" customHeight="1" thickBot="1" x14ac:dyDescent="0.35">
      <c r="A84" s="19" t="s">
        <v>1</v>
      </c>
      <c r="B84" s="20" t="s">
        <v>139</v>
      </c>
      <c r="C84" s="20" t="s">
        <v>2</v>
      </c>
      <c r="D84" s="20" t="s">
        <v>3</v>
      </c>
      <c r="E84" s="21" t="s">
        <v>79</v>
      </c>
    </row>
    <row r="85" spans="1:5" s="3" customFormat="1" ht="18.75" x14ac:dyDescent="0.3">
      <c r="A85" s="23"/>
      <c r="B85" s="23"/>
      <c r="C85" s="23" t="s">
        <v>31</v>
      </c>
      <c r="D85" s="66" t="s">
        <v>215</v>
      </c>
      <c r="E85" s="34">
        <v>20000</v>
      </c>
    </row>
    <row r="86" spans="1:5" s="3" customFormat="1" ht="18.75" x14ac:dyDescent="0.3">
      <c r="A86" s="23"/>
      <c r="B86" s="23"/>
      <c r="C86" s="23" t="s">
        <v>32</v>
      </c>
      <c r="D86" s="27" t="s">
        <v>224</v>
      </c>
      <c r="E86" s="15">
        <v>2500</v>
      </c>
    </row>
    <row r="87" spans="1:5" s="3" customFormat="1" ht="18.75" x14ac:dyDescent="0.3">
      <c r="A87" s="23"/>
      <c r="B87" s="23"/>
      <c r="C87" s="23" t="s">
        <v>163</v>
      </c>
      <c r="D87" s="27" t="s">
        <v>224</v>
      </c>
      <c r="E87" s="15">
        <v>2500</v>
      </c>
    </row>
    <row r="88" spans="1:5" s="3" customFormat="1" ht="18.75" x14ac:dyDescent="0.3">
      <c r="A88" s="23"/>
      <c r="B88" s="23"/>
      <c r="C88" s="40" t="s">
        <v>19</v>
      </c>
      <c r="D88" s="27" t="s">
        <v>224</v>
      </c>
      <c r="E88" s="15">
        <v>2500</v>
      </c>
    </row>
    <row r="89" spans="1:5" s="3" customFormat="1" ht="18.75" x14ac:dyDescent="0.3">
      <c r="A89" s="23"/>
      <c r="B89" s="23"/>
      <c r="C89" s="23" t="s">
        <v>10</v>
      </c>
      <c r="D89" s="26" t="s">
        <v>236</v>
      </c>
      <c r="E89" s="15">
        <v>1500</v>
      </c>
    </row>
    <row r="90" spans="1:5" s="3" customFormat="1" ht="18.75" x14ac:dyDescent="0.3">
      <c r="A90" s="14"/>
      <c r="B90" s="14"/>
      <c r="C90" s="14"/>
      <c r="D90" s="14"/>
      <c r="E90" s="29">
        <f>SUM(E85:E89)</f>
        <v>29000</v>
      </c>
    </row>
    <row r="91" spans="1:5" s="3" customFormat="1" ht="18.75" x14ac:dyDescent="0.3">
      <c r="A91" s="18"/>
      <c r="B91" s="18"/>
      <c r="C91" s="28"/>
      <c r="D91" s="18"/>
      <c r="E91" s="18"/>
    </row>
    <row r="92" spans="1:5" s="3" customFormat="1" ht="18.75" customHeight="1" thickBot="1" x14ac:dyDescent="0.35">
      <c r="A92" s="97" t="s">
        <v>33</v>
      </c>
      <c r="B92" s="97"/>
      <c r="C92" s="97"/>
      <c r="D92" s="97"/>
      <c r="E92" s="97"/>
    </row>
    <row r="93" spans="1:5" s="3" customFormat="1" ht="19.5" thickBot="1" x14ac:dyDescent="0.35">
      <c r="A93" s="19" t="s">
        <v>1</v>
      </c>
      <c r="B93" s="20" t="s">
        <v>139</v>
      </c>
      <c r="C93" s="20" t="s">
        <v>2</v>
      </c>
      <c r="D93" s="20" t="s">
        <v>3</v>
      </c>
      <c r="E93" s="21" t="s">
        <v>79</v>
      </c>
    </row>
    <row r="94" spans="1:5" s="3" customFormat="1" ht="18.75" x14ac:dyDescent="0.3">
      <c r="A94" s="23"/>
      <c r="B94" s="23"/>
      <c r="C94" s="23" t="s">
        <v>34</v>
      </c>
      <c r="D94" s="25" t="s">
        <v>140</v>
      </c>
      <c r="E94" s="15">
        <v>6500</v>
      </c>
    </row>
    <row r="95" spans="1:5" s="3" customFormat="1" ht="18.75" x14ac:dyDescent="0.3">
      <c r="A95" s="23"/>
      <c r="B95" s="23"/>
      <c r="C95" s="23" t="s">
        <v>35</v>
      </c>
      <c r="D95" s="25" t="s">
        <v>91</v>
      </c>
      <c r="E95" s="15">
        <v>2500</v>
      </c>
    </row>
    <row r="96" spans="1:5" s="3" customFormat="1" ht="18.75" x14ac:dyDescent="0.3">
      <c r="A96" s="23"/>
      <c r="B96" s="23"/>
      <c r="C96" s="23" t="s">
        <v>19</v>
      </c>
      <c r="D96" s="25" t="s">
        <v>90</v>
      </c>
      <c r="E96" s="15">
        <v>1100</v>
      </c>
    </row>
    <row r="97" spans="1:5" s="3" customFormat="1" ht="18.75" x14ac:dyDescent="0.3">
      <c r="A97" s="37"/>
      <c r="B97" s="37"/>
      <c r="C97" s="37"/>
      <c r="D97" s="38"/>
      <c r="E97" s="29">
        <f>SUM(E94:E96)</f>
        <v>10100</v>
      </c>
    </row>
    <row r="98" spans="1:5" s="3" customFormat="1" ht="18.75" x14ac:dyDescent="0.3">
      <c r="A98" s="14"/>
      <c r="B98" s="14"/>
      <c r="C98" s="14"/>
      <c r="D98" s="14"/>
    </row>
    <row r="99" spans="1:5" s="3" customFormat="1" ht="19.5" thickBot="1" x14ac:dyDescent="0.35">
      <c r="A99" s="97" t="s">
        <v>36</v>
      </c>
      <c r="B99" s="97"/>
      <c r="C99" s="97"/>
      <c r="D99" s="97"/>
      <c r="E99" s="97"/>
    </row>
    <row r="100" spans="1:5" s="3" customFormat="1" ht="19.5" thickBot="1" x14ac:dyDescent="0.35">
      <c r="A100" s="20" t="s">
        <v>1</v>
      </c>
      <c r="B100" s="20" t="s">
        <v>139</v>
      </c>
      <c r="C100" s="20" t="s">
        <v>2</v>
      </c>
      <c r="D100" s="20" t="s">
        <v>3</v>
      </c>
      <c r="E100" s="21" t="s">
        <v>79</v>
      </c>
    </row>
    <row r="101" spans="1:5" s="3" customFormat="1" ht="18.75" x14ac:dyDescent="0.3">
      <c r="A101" s="90"/>
      <c r="B101" s="30"/>
      <c r="C101" s="30" t="s">
        <v>38</v>
      </c>
      <c r="D101" s="33" t="s">
        <v>93</v>
      </c>
      <c r="E101" s="34">
        <v>15000</v>
      </c>
    </row>
    <row r="102" spans="1:5" s="3" customFormat="1" ht="18.75" x14ac:dyDescent="0.3">
      <c r="A102" s="23"/>
      <c r="B102" s="23"/>
      <c r="C102" s="23" t="s">
        <v>28</v>
      </c>
      <c r="D102" s="26" t="s">
        <v>92</v>
      </c>
      <c r="E102" s="15">
        <v>2500</v>
      </c>
    </row>
    <row r="103" spans="1:5" s="3" customFormat="1" ht="18.75" x14ac:dyDescent="0.3">
      <c r="A103" s="23"/>
      <c r="B103" s="23"/>
      <c r="C103" s="23" t="s">
        <v>37</v>
      </c>
      <c r="D103" s="26" t="s">
        <v>92</v>
      </c>
      <c r="E103" s="15">
        <v>2500</v>
      </c>
    </row>
    <row r="104" spans="1:5" s="3" customFormat="1" ht="18.75" x14ac:dyDescent="0.3">
      <c r="A104" s="14"/>
      <c r="B104" s="14"/>
      <c r="C104" s="14"/>
      <c r="D104" s="39"/>
      <c r="E104" s="35">
        <f>SUM(E101:E103)</f>
        <v>20000</v>
      </c>
    </row>
    <row r="105" spans="1:5" s="3" customFormat="1" ht="18.75" x14ac:dyDescent="0.3">
      <c r="A105" s="14"/>
      <c r="B105" s="14"/>
      <c r="C105" s="14"/>
      <c r="D105" s="39"/>
      <c r="E105" s="35"/>
    </row>
    <row r="106" spans="1:5" s="3" customFormat="1" ht="18.75" x14ac:dyDescent="0.3">
      <c r="A106" s="14"/>
      <c r="B106" s="14"/>
      <c r="C106" s="14"/>
      <c r="D106" s="39"/>
      <c r="E106" s="35"/>
    </row>
    <row r="107" spans="1:5" s="3" customFormat="1" ht="18.75" x14ac:dyDescent="0.3">
      <c r="A107" s="14"/>
      <c r="B107" s="14"/>
      <c r="C107" s="14"/>
      <c r="D107" s="39"/>
      <c r="E107" s="35"/>
    </row>
    <row r="108" spans="1:5" s="3" customFormat="1" ht="18.75" x14ac:dyDescent="0.3">
      <c r="A108" s="14"/>
      <c r="B108" s="14"/>
      <c r="C108" s="14"/>
      <c r="D108" s="39"/>
      <c r="E108" s="35"/>
    </row>
    <row r="109" spans="1:5" s="3" customFormat="1" ht="18.75" customHeight="1" thickBot="1" x14ac:dyDescent="0.35">
      <c r="A109" s="97" t="s">
        <v>210</v>
      </c>
      <c r="B109" s="97"/>
      <c r="C109" s="97"/>
      <c r="D109" s="97"/>
      <c r="E109" s="97"/>
    </row>
    <row r="110" spans="1:5" s="3" customFormat="1" ht="19.5" thickBot="1" x14ac:dyDescent="0.35">
      <c r="A110" s="19" t="s">
        <v>1</v>
      </c>
      <c r="B110" s="19" t="s">
        <v>139</v>
      </c>
      <c r="C110" s="20" t="s">
        <v>2</v>
      </c>
      <c r="D110" s="20" t="s">
        <v>3</v>
      </c>
      <c r="E110" s="21" t="s">
        <v>79</v>
      </c>
    </row>
    <row r="111" spans="1:5" s="3" customFormat="1" ht="18.75" x14ac:dyDescent="0.3">
      <c r="A111" s="23"/>
      <c r="B111" s="79"/>
      <c r="C111" s="80" t="s">
        <v>39</v>
      </c>
      <c r="D111" s="73" t="s">
        <v>208</v>
      </c>
      <c r="E111" s="81">
        <v>125000</v>
      </c>
    </row>
    <row r="112" spans="1:5" s="3" customFormat="1" ht="18.75" x14ac:dyDescent="0.3">
      <c r="A112" s="23"/>
      <c r="B112" s="79"/>
      <c r="C112" s="80" t="s">
        <v>31</v>
      </c>
      <c r="D112" s="44" t="s">
        <v>95</v>
      </c>
      <c r="E112" s="81">
        <v>60000</v>
      </c>
    </row>
    <row r="113" spans="1:5" s="3" customFormat="1" ht="18.75" x14ac:dyDescent="0.3">
      <c r="A113" s="23"/>
      <c r="B113" s="79"/>
      <c r="C113" s="80" t="s">
        <v>8</v>
      </c>
      <c r="D113" s="41" t="s">
        <v>96</v>
      </c>
      <c r="E113" s="81">
        <v>60000</v>
      </c>
    </row>
    <row r="114" spans="1:5" s="3" customFormat="1" ht="18.75" x14ac:dyDescent="0.3">
      <c r="A114" s="23"/>
      <c r="B114" s="79"/>
      <c r="C114" s="80" t="s">
        <v>40</v>
      </c>
      <c r="D114" s="25" t="s">
        <v>198</v>
      </c>
      <c r="E114" s="81">
        <v>40000</v>
      </c>
    </row>
    <row r="115" spans="1:5" s="3" customFormat="1" ht="18.75" x14ac:dyDescent="0.3">
      <c r="A115" s="23"/>
      <c r="B115" s="79"/>
      <c r="C115" s="80" t="s">
        <v>19</v>
      </c>
      <c r="D115" s="25" t="s">
        <v>94</v>
      </c>
      <c r="E115" s="81">
        <v>25000</v>
      </c>
    </row>
    <row r="116" spans="1:5" s="3" customFormat="1" ht="18.75" x14ac:dyDescent="0.3">
      <c r="A116" s="23"/>
      <c r="B116" s="79"/>
      <c r="C116" s="82" t="s">
        <v>53</v>
      </c>
      <c r="D116" s="25" t="s">
        <v>169</v>
      </c>
      <c r="E116" s="81">
        <v>25000</v>
      </c>
    </row>
    <row r="117" spans="1:5" s="3" customFormat="1" ht="18.75" x14ac:dyDescent="0.3">
      <c r="A117" s="23"/>
      <c r="B117" s="79"/>
      <c r="C117" s="93" t="s">
        <v>43</v>
      </c>
      <c r="D117" s="25" t="s">
        <v>75</v>
      </c>
      <c r="E117" s="81">
        <v>6500</v>
      </c>
    </row>
    <row r="118" spans="1:5" s="3" customFormat="1" ht="18.75" x14ac:dyDescent="0.3">
      <c r="A118" s="23"/>
      <c r="B118" s="79"/>
      <c r="C118" s="80" t="s">
        <v>29</v>
      </c>
      <c r="D118" s="25" t="s">
        <v>75</v>
      </c>
      <c r="E118" s="81">
        <v>6500</v>
      </c>
    </row>
    <row r="119" spans="1:5" s="3" customFormat="1" ht="18.75" x14ac:dyDescent="0.3">
      <c r="A119" s="23"/>
      <c r="B119" s="79"/>
      <c r="C119" s="94" t="s">
        <v>11</v>
      </c>
      <c r="D119" s="66" t="s">
        <v>75</v>
      </c>
      <c r="E119" s="81">
        <v>6500</v>
      </c>
    </row>
    <row r="120" spans="1:5" s="3" customFormat="1" ht="18.75" x14ac:dyDescent="0.3">
      <c r="A120" s="23"/>
      <c r="B120" s="79"/>
      <c r="C120" s="94" t="s">
        <v>21</v>
      </c>
      <c r="D120" s="92" t="s">
        <v>221</v>
      </c>
      <c r="E120" s="81">
        <v>11200</v>
      </c>
    </row>
    <row r="121" spans="1:5" s="3" customFormat="1" ht="19.5" thickBot="1" x14ac:dyDescent="0.35">
      <c r="A121" s="23"/>
      <c r="B121" s="79"/>
      <c r="C121" s="83" t="s">
        <v>202</v>
      </c>
      <c r="D121" s="88" t="s">
        <v>223</v>
      </c>
      <c r="E121" s="84">
        <v>2500</v>
      </c>
    </row>
    <row r="122" spans="1:5" s="3" customFormat="1" ht="18.75" x14ac:dyDescent="0.3">
      <c r="A122" s="14"/>
      <c r="B122" s="14"/>
      <c r="C122" s="14"/>
      <c r="D122" s="39"/>
      <c r="E122" s="29">
        <f>SUM(E111:E121)</f>
        <v>368200</v>
      </c>
    </row>
    <row r="123" spans="1:5" s="3" customFormat="1" ht="21.75" customHeight="1" thickBot="1" x14ac:dyDescent="0.35">
      <c r="A123" s="97" t="s">
        <v>41</v>
      </c>
      <c r="B123" s="97"/>
      <c r="C123" s="97"/>
      <c r="D123" s="97"/>
      <c r="E123" s="18"/>
    </row>
    <row r="124" spans="1:5" s="3" customFormat="1" ht="21" customHeight="1" thickBot="1" x14ac:dyDescent="0.35">
      <c r="A124" s="19" t="s">
        <v>1</v>
      </c>
      <c r="B124" s="20" t="s">
        <v>139</v>
      </c>
      <c r="C124" s="20" t="s">
        <v>2</v>
      </c>
      <c r="D124" s="20" t="s">
        <v>3</v>
      </c>
      <c r="E124" s="21" t="s">
        <v>79</v>
      </c>
    </row>
    <row r="125" spans="1:5" s="3" customFormat="1" ht="21" customHeight="1" x14ac:dyDescent="0.3">
      <c r="A125" s="30"/>
      <c r="B125" s="30"/>
      <c r="C125" s="30" t="s">
        <v>18</v>
      </c>
      <c r="D125" s="65" t="s">
        <v>240</v>
      </c>
      <c r="E125" s="15">
        <v>30000</v>
      </c>
    </row>
    <row r="126" spans="1:5" s="3" customFormat="1" ht="21" customHeight="1" x14ac:dyDescent="0.3">
      <c r="A126" s="23"/>
      <c r="B126" s="23"/>
      <c r="C126" s="23" t="s">
        <v>8</v>
      </c>
      <c r="D126" s="65" t="s">
        <v>193</v>
      </c>
      <c r="E126" s="15">
        <v>9500</v>
      </c>
    </row>
    <row r="127" spans="1:5" s="3" customFormat="1" ht="21" customHeight="1" x14ac:dyDescent="0.3">
      <c r="A127" s="14"/>
      <c r="B127" s="14"/>
      <c r="C127" s="14"/>
      <c r="D127" s="39"/>
      <c r="E127" s="35">
        <f>SUM(E125:E126)</f>
        <v>39500</v>
      </c>
    </row>
    <row r="128" spans="1:5" s="3" customFormat="1" ht="13.5" customHeight="1" x14ac:dyDescent="0.3">
      <c r="A128" s="14"/>
      <c r="B128" s="14"/>
      <c r="C128" s="14"/>
      <c r="D128" s="39"/>
      <c r="E128" s="35"/>
    </row>
    <row r="129" spans="1:5" s="3" customFormat="1" ht="21" customHeight="1" thickBot="1" x14ac:dyDescent="0.35">
      <c r="A129" s="99" t="s">
        <v>233</v>
      </c>
      <c r="B129" s="99"/>
      <c r="C129" s="99"/>
      <c r="D129" s="99"/>
      <c r="E129" s="99"/>
    </row>
    <row r="130" spans="1:5" s="3" customFormat="1" ht="18.75" customHeight="1" thickBot="1" x14ac:dyDescent="0.35">
      <c r="A130" s="42" t="s">
        <v>1</v>
      </c>
      <c r="B130" s="86" t="s">
        <v>139</v>
      </c>
      <c r="C130" s="86" t="s">
        <v>2</v>
      </c>
      <c r="D130" s="86" t="s">
        <v>3</v>
      </c>
      <c r="E130" s="87" t="s">
        <v>79</v>
      </c>
    </row>
    <row r="131" spans="1:5" s="3" customFormat="1" ht="18.75" customHeight="1" x14ac:dyDescent="0.3">
      <c r="A131" s="70"/>
      <c r="B131" s="70"/>
      <c r="C131" s="72" t="s">
        <v>7</v>
      </c>
      <c r="D131" s="73" t="s">
        <v>230</v>
      </c>
      <c r="E131" s="9">
        <v>11200</v>
      </c>
    </row>
    <row r="132" spans="1:5" s="3" customFormat="1" ht="18.75" customHeight="1" x14ac:dyDescent="0.3">
      <c r="A132" s="70"/>
      <c r="B132" s="70"/>
      <c r="C132" s="23" t="s">
        <v>43</v>
      </c>
      <c r="D132" s="25" t="s">
        <v>221</v>
      </c>
      <c r="E132" s="24">
        <v>11200</v>
      </c>
    </row>
    <row r="133" spans="1:5" s="3" customFormat="1" ht="18.75" customHeight="1" x14ac:dyDescent="0.3">
      <c r="A133" s="85"/>
      <c r="B133" s="85"/>
      <c r="C133" s="72" t="s">
        <v>18</v>
      </c>
      <c r="D133" s="73" t="s">
        <v>231</v>
      </c>
      <c r="E133" s="9">
        <v>5200</v>
      </c>
    </row>
    <row r="134" spans="1:5" s="3" customFormat="1" ht="18.75" customHeight="1" x14ac:dyDescent="0.3">
      <c r="A134" s="85"/>
      <c r="B134" s="85"/>
      <c r="C134" s="72" t="s">
        <v>18</v>
      </c>
      <c r="D134" s="73" t="s">
        <v>232</v>
      </c>
      <c r="E134" s="9">
        <v>5200</v>
      </c>
    </row>
    <row r="135" spans="1:5" s="3" customFormat="1" ht="18.75" customHeight="1" x14ac:dyDescent="0.3">
      <c r="A135" s="85"/>
      <c r="B135" s="85"/>
      <c r="C135" s="72" t="s">
        <v>10</v>
      </c>
      <c r="D135" s="73" t="s">
        <v>232</v>
      </c>
      <c r="E135" s="9">
        <v>5200</v>
      </c>
    </row>
    <row r="136" spans="1:5" s="3" customFormat="1" ht="18.75" customHeight="1" x14ac:dyDescent="0.3">
      <c r="A136" s="39"/>
      <c r="B136" s="39"/>
      <c r="C136" s="14"/>
      <c r="D136" s="39"/>
      <c r="E136" s="29">
        <f>+E131+E132+E133+E134+E135</f>
        <v>38000</v>
      </c>
    </row>
    <row r="137" spans="1:5" s="3" customFormat="1" ht="26.25" customHeight="1" thickBot="1" x14ac:dyDescent="0.35">
      <c r="A137" s="97" t="s">
        <v>44</v>
      </c>
      <c r="B137" s="97"/>
      <c r="C137" s="97"/>
      <c r="D137" s="97"/>
      <c r="E137" s="18"/>
    </row>
    <row r="138" spans="1:5" s="3" customFormat="1" ht="26.25" customHeight="1" thickBot="1" x14ac:dyDescent="0.35">
      <c r="A138" s="42" t="s">
        <v>1</v>
      </c>
      <c r="B138" s="20" t="s">
        <v>139</v>
      </c>
      <c r="C138" s="20" t="s">
        <v>2</v>
      </c>
      <c r="D138" s="20" t="s">
        <v>3</v>
      </c>
      <c r="E138" s="21" t="s">
        <v>79</v>
      </c>
    </row>
    <row r="139" spans="1:5" s="3" customFormat="1" ht="26.25" customHeight="1" x14ac:dyDescent="0.3">
      <c r="A139" s="70"/>
      <c r="B139" s="70"/>
      <c r="C139" s="30" t="s">
        <v>5</v>
      </c>
      <c r="D139" s="25" t="s">
        <v>164</v>
      </c>
      <c r="E139" s="24">
        <v>70000</v>
      </c>
    </row>
    <row r="140" spans="1:5" s="3" customFormat="1" ht="26.25" customHeight="1" x14ac:dyDescent="0.3">
      <c r="A140" s="30"/>
      <c r="B140" s="30"/>
      <c r="C140" s="30" t="s">
        <v>174</v>
      </c>
      <c r="D140" s="25" t="s">
        <v>98</v>
      </c>
      <c r="E140" s="24">
        <v>25000</v>
      </c>
    </row>
    <row r="141" spans="1:5" s="3" customFormat="1" ht="26.25" customHeight="1" x14ac:dyDescent="0.3">
      <c r="A141" s="30"/>
      <c r="B141" s="30"/>
      <c r="C141" s="30" t="s">
        <v>42</v>
      </c>
      <c r="D141" s="33" t="s">
        <v>97</v>
      </c>
      <c r="E141" s="15">
        <v>15000</v>
      </c>
    </row>
    <row r="142" spans="1:5" s="3" customFormat="1" ht="26.25" customHeight="1" x14ac:dyDescent="0.3">
      <c r="A142" s="30"/>
      <c r="B142" s="30"/>
      <c r="C142" s="72" t="s">
        <v>175</v>
      </c>
      <c r="D142" s="8" t="s">
        <v>234</v>
      </c>
      <c r="E142" s="10">
        <v>5200</v>
      </c>
    </row>
    <row r="143" spans="1:5" s="3" customFormat="1" ht="26.25" customHeight="1" x14ac:dyDescent="0.3">
      <c r="A143" s="30"/>
      <c r="B143" s="30"/>
      <c r="C143" s="30" t="s">
        <v>37</v>
      </c>
      <c r="D143" s="33" t="s">
        <v>99</v>
      </c>
      <c r="E143" s="15">
        <v>1100</v>
      </c>
    </row>
    <row r="144" spans="1:5" s="3" customFormat="1" ht="26.25" customHeight="1" x14ac:dyDescent="0.3">
      <c r="A144" s="39"/>
      <c r="B144" s="39"/>
      <c r="C144" s="14"/>
      <c r="D144" s="39"/>
      <c r="E144" s="35">
        <f>SUM(E139:E143)</f>
        <v>116300</v>
      </c>
    </row>
    <row r="145" spans="1:5" s="3" customFormat="1" ht="26.25" customHeight="1" x14ac:dyDescent="0.3">
      <c r="A145" s="39"/>
      <c r="B145" s="39"/>
      <c r="C145" s="14"/>
      <c r="D145" s="39"/>
      <c r="E145" s="35"/>
    </row>
    <row r="146" spans="1:5" s="3" customFormat="1" ht="18.75" customHeight="1" thickBot="1" x14ac:dyDescent="0.35">
      <c r="A146" s="99" t="s">
        <v>45</v>
      </c>
      <c r="B146" s="99"/>
      <c r="C146" s="99"/>
      <c r="D146" s="99"/>
      <c r="E146" s="18"/>
    </row>
    <row r="147" spans="1:5" s="3" customFormat="1" ht="18.75" customHeight="1" thickBot="1" x14ac:dyDescent="0.35">
      <c r="A147" s="20" t="s">
        <v>1</v>
      </c>
      <c r="B147" s="20" t="s">
        <v>139</v>
      </c>
      <c r="C147" s="20" t="s">
        <v>2</v>
      </c>
      <c r="D147" s="20" t="s">
        <v>3</v>
      </c>
      <c r="E147" s="21" t="s">
        <v>79</v>
      </c>
    </row>
    <row r="148" spans="1:5" s="3" customFormat="1" ht="18.75" customHeight="1" x14ac:dyDescent="0.3">
      <c r="A148" s="30"/>
      <c r="B148" s="30"/>
      <c r="C148" s="30" t="s">
        <v>46</v>
      </c>
      <c r="D148" s="33" t="s">
        <v>100</v>
      </c>
      <c r="E148" s="15">
        <v>140000</v>
      </c>
    </row>
    <row r="149" spans="1:5" s="3" customFormat="1" ht="18.75" customHeight="1" x14ac:dyDescent="0.3">
      <c r="A149" s="30"/>
      <c r="B149" s="30"/>
      <c r="C149" s="30" t="s">
        <v>5</v>
      </c>
      <c r="D149" s="33" t="s">
        <v>101</v>
      </c>
      <c r="E149" s="15">
        <v>50000</v>
      </c>
    </row>
    <row r="150" spans="1:5" s="3" customFormat="1" ht="18.75" customHeight="1" x14ac:dyDescent="0.3">
      <c r="A150" s="30"/>
      <c r="B150" s="30"/>
      <c r="C150" s="72" t="s">
        <v>5</v>
      </c>
      <c r="D150" s="73" t="s">
        <v>226</v>
      </c>
      <c r="E150" s="9">
        <v>20000</v>
      </c>
    </row>
    <row r="151" spans="1:5" s="3" customFormat="1" ht="18.75" customHeight="1" x14ac:dyDescent="0.3">
      <c r="A151" s="30"/>
      <c r="B151" s="30"/>
      <c r="C151" s="30" t="s">
        <v>6</v>
      </c>
      <c r="D151" s="33" t="s">
        <v>102</v>
      </c>
      <c r="E151" s="15">
        <v>30000</v>
      </c>
    </row>
    <row r="152" spans="1:5" s="3" customFormat="1" ht="18.75" customHeight="1" x14ac:dyDescent="0.3">
      <c r="A152" s="30"/>
      <c r="B152" s="30"/>
      <c r="C152" s="30" t="s">
        <v>7</v>
      </c>
      <c r="D152" s="25" t="s">
        <v>172</v>
      </c>
      <c r="E152" s="15">
        <v>5200</v>
      </c>
    </row>
    <row r="153" spans="1:5" s="3" customFormat="1" ht="18.75" customHeight="1" x14ac:dyDescent="0.3">
      <c r="A153" s="30"/>
      <c r="B153" s="30"/>
      <c r="C153" s="30" t="s">
        <v>6</v>
      </c>
      <c r="D153" s="33" t="s">
        <v>77</v>
      </c>
      <c r="E153" s="15">
        <v>25000</v>
      </c>
    </row>
    <row r="154" spans="1:5" s="3" customFormat="1" ht="18.75" customHeight="1" x14ac:dyDescent="0.3">
      <c r="A154" s="30"/>
      <c r="B154" s="30"/>
      <c r="C154" s="30" t="s">
        <v>31</v>
      </c>
      <c r="D154" s="33" t="s">
        <v>142</v>
      </c>
      <c r="E154" s="15">
        <v>9500</v>
      </c>
    </row>
    <row r="155" spans="1:5" s="3" customFormat="1" ht="18.75" customHeight="1" x14ac:dyDescent="0.3">
      <c r="A155" s="30"/>
      <c r="B155" s="30"/>
      <c r="C155" s="30" t="s">
        <v>181</v>
      </c>
      <c r="D155" s="25" t="s">
        <v>207</v>
      </c>
      <c r="E155" s="15">
        <v>11200</v>
      </c>
    </row>
    <row r="156" spans="1:5" s="3" customFormat="1" ht="18.75" customHeight="1" x14ac:dyDescent="0.3">
      <c r="A156" s="30"/>
      <c r="B156" s="30"/>
      <c r="C156" s="30" t="s">
        <v>47</v>
      </c>
      <c r="D156" s="33" t="s">
        <v>104</v>
      </c>
      <c r="E156" s="15">
        <v>2500</v>
      </c>
    </row>
    <row r="157" spans="1:5" s="3" customFormat="1" ht="18.75" customHeight="1" x14ac:dyDescent="0.3">
      <c r="A157" s="30"/>
      <c r="B157" s="30"/>
      <c r="C157" s="30" t="s">
        <v>16</v>
      </c>
      <c r="D157" s="33" t="s">
        <v>105</v>
      </c>
      <c r="E157" s="15">
        <v>1750</v>
      </c>
    </row>
    <row r="158" spans="1:5" s="3" customFormat="1" ht="18.75" customHeight="1" x14ac:dyDescent="0.3">
      <c r="A158" s="30"/>
      <c r="B158" s="30"/>
      <c r="C158" s="70" t="s">
        <v>43</v>
      </c>
      <c r="D158" s="33" t="s">
        <v>103</v>
      </c>
      <c r="E158" s="15">
        <v>15000</v>
      </c>
    </row>
    <row r="159" spans="1:5" s="3" customFormat="1" ht="18.75" customHeight="1" x14ac:dyDescent="0.3">
      <c r="A159" s="30"/>
      <c r="B159" s="30"/>
      <c r="C159" s="30" t="s">
        <v>43</v>
      </c>
      <c r="D159" s="33" t="s">
        <v>106</v>
      </c>
      <c r="E159" s="15">
        <v>1100</v>
      </c>
    </row>
    <row r="160" spans="1:5" s="3" customFormat="1" ht="18.75" customHeight="1" x14ac:dyDescent="0.3">
      <c r="A160" s="30"/>
      <c r="B160" s="30"/>
      <c r="C160" s="30" t="s">
        <v>28</v>
      </c>
      <c r="D160" s="33" t="s">
        <v>105</v>
      </c>
      <c r="E160" s="15">
        <v>1750</v>
      </c>
    </row>
    <row r="161" spans="1:5" s="3" customFormat="1" ht="18.75" customHeight="1" x14ac:dyDescent="0.3">
      <c r="A161" s="30"/>
      <c r="B161" s="30"/>
      <c r="C161" s="30" t="s">
        <v>28</v>
      </c>
      <c r="D161" s="33" t="s">
        <v>107</v>
      </c>
      <c r="E161" s="15">
        <v>1200</v>
      </c>
    </row>
    <row r="162" spans="1:5" s="3" customFormat="1" ht="18.75" customHeight="1" x14ac:dyDescent="0.3">
      <c r="A162" s="30"/>
      <c r="B162" s="30"/>
      <c r="C162" s="72" t="s">
        <v>19</v>
      </c>
      <c r="D162" s="73" t="s">
        <v>228</v>
      </c>
      <c r="E162" s="9">
        <v>2500</v>
      </c>
    </row>
    <row r="163" spans="1:5" s="3" customFormat="1" ht="18.75" customHeight="1" x14ac:dyDescent="0.3">
      <c r="A163" s="30"/>
      <c r="B163" s="30"/>
      <c r="C163" s="30" t="s">
        <v>10</v>
      </c>
      <c r="D163" s="33" t="s">
        <v>108</v>
      </c>
      <c r="E163" s="15">
        <v>1000</v>
      </c>
    </row>
    <row r="164" spans="1:5" s="3" customFormat="1" ht="18.75" customHeight="1" x14ac:dyDescent="0.3">
      <c r="A164" s="37"/>
      <c r="B164" s="37"/>
      <c r="C164" s="37"/>
      <c r="D164" s="38"/>
      <c r="E164" s="29">
        <f>SUM(E148:E163)</f>
        <v>317700</v>
      </c>
    </row>
    <row r="165" spans="1:5" s="3" customFormat="1" ht="21" customHeight="1" thickBot="1" x14ac:dyDescent="0.35">
      <c r="A165" s="97" t="s">
        <v>48</v>
      </c>
      <c r="B165" s="97"/>
      <c r="C165" s="97"/>
      <c r="D165" s="97"/>
      <c r="E165" s="97"/>
    </row>
    <row r="166" spans="1:5" s="3" customFormat="1" ht="21" customHeight="1" thickBot="1" x14ac:dyDescent="0.35">
      <c r="A166" s="20" t="s">
        <v>1</v>
      </c>
      <c r="B166" s="20" t="s">
        <v>139</v>
      </c>
      <c r="C166" s="20" t="s">
        <v>2</v>
      </c>
      <c r="D166" s="20" t="s">
        <v>3</v>
      </c>
      <c r="E166" s="21" t="s">
        <v>79</v>
      </c>
    </row>
    <row r="167" spans="1:5" s="3" customFormat="1" ht="37.5" x14ac:dyDescent="0.25">
      <c r="A167" s="6"/>
      <c r="B167" s="6"/>
      <c r="C167" s="6" t="s">
        <v>7</v>
      </c>
      <c r="D167" s="66" t="s">
        <v>194</v>
      </c>
      <c r="E167" s="71">
        <v>35000</v>
      </c>
    </row>
    <row r="168" spans="1:5" s="3" customFormat="1" ht="21" customHeight="1" x14ac:dyDescent="0.3">
      <c r="A168" s="23"/>
      <c r="B168" s="23"/>
      <c r="C168" s="23" t="s">
        <v>28</v>
      </c>
      <c r="D168" s="27" t="s">
        <v>108</v>
      </c>
      <c r="E168" s="15">
        <v>1000</v>
      </c>
    </row>
    <row r="169" spans="1:5" s="3" customFormat="1" ht="21" customHeight="1" x14ac:dyDescent="0.3">
      <c r="A169" s="23"/>
      <c r="B169" s="23"/>
      <c r="C169" s="23" t="s">
        <v>28</v>
      </c>
      <c r="D169" s="26" t="s">
        <v>109</v>
      </c>
      <c r="E169" s="15">
        <v>750</v>
      </c>
    </row>
    <row r="170" spans="1:5" s="3" customFormat="1" ht="21" customHeight="1" x14ac:dyDescent="0.3">
      <c r="A170" s="23"/>
      <c r="B170" s="23"/>
      <c r="C170" s="23" t="s">
        <v>28</v>
      </c>
      <c r="D170" s="26" t="s">
        <v>109</v>
      </c>
      <c r="E170" s="15">
        <v>750</v>
      </c>
    </row>
    <row r="171" spans="1:5" s="3" customFormat="1" ht="21" customHeight="1" x14ac:dyDescent="0.3">
      <c r="A171" s="23"/>
      <c r="B171" s="23"/>
      <c r="C171" s="23" t="s">
        <v>28</v>
      </c>
      <c r="D171" s="26" t="s">
        <v>109</v>
      </c>
      <c r="E171" s="15">
        <v>750</v>
      </c>
    </row>
    <row r="172" spans="1:5" s="3" customFormat="1" ht="21" customHeight="1" x14ac:dyDescent="0.3">
      <c r="A172" s="23"/>
      <c r="B172" s="23"/>
      <c r="C172" s="23" t="s">
        <v>28</v>
      </c>
      <c r="D172" s="26" t="s">
        <v>109</v>
      </c>
      <c r="E172" s="15">
        <v>750</v>
      </c>
    </row>
    <row r="173" spans="1:5" s="3" customFormat="1" ht="21" customHeight="1" x14ac:dyDescent="0.3">
      <c r="A173" s="23"/>
      <c r="B173" s="23"/>
      <c r="C173" s="23" t="s">
        <v>28</v>
      </c>
      <c r="D173" s="26" t="s">
        <v>110</v>
      </c>
      <c r="E173" s="15">
        <v>1000</v>
      </c>
    </row>
    <row r="174" spans="1:5" s="3" customFormat="1" ht="21" customHeight="1" x14ac:dyDescent="0.3">
      <c r="A174" s="23"/>
      <c r="B174" s="23"/>
      <c r="C174" s="23" t="s">
        <v>28</v>
      </c>
      <c r="D174" s="26" t="s">
        <v>109</v>
      </c>
      <c r="E174" s="15">
        <v>750</v>
      </c>
    </row>
    <row r="175" spans="1:5" s="3" customFormat="1" ht="21" customHeight="1" x14ac:dyDescent="0.3">
      <c r="A175" s="23"/>
      <c r="B175" s="23"/>
      <c r="C175" s="23" t="s">
        <v>37</v>
      </c>
      <c r="D175" s="26" t="s">
        <v>111</v>
      </c>
      <c r="E175" s="15">
        <v>2500</v>
      </c>
    </row>
    <row r="176" spans="1:5" s="3" customFormat="1" ht="21" customHeight="1" x14ac:dyDescent="0.3">
      <c r="A176" s="23"/>
      <c r="B176" s="23"/>
      <c r="C176" s="23" t="s">
        <v>43</v>
      </c>
      <c r="D176" s="26" t="s">
        <v>111</v>
      </c>
      <c r="E176" s="15">
        <v>2500</v>
      </c>
    </row>
    <row r="177" spans="1:5" s="3" customFormat="1" ht="21" customHeight="1" x14ac:dyDescent="0.3">
      <c r="A177" s="23"/>
      <c r="B177" s="23"/>
      <c r="C177" s="23" t="s">
        <v>43</v>
      </c>
      <c r="D177" s="27" t="s">
        <v>108</v>
      </c>
      <c r="E177" s="15">
        <v>1000</v>
      </c>
    </row>
    <row r="178" spans="1:5" s="3" customFormat="1" ht="21" customHeight="1" x14ac:dyDescent="0.3">
      <c r="A178" s="23"/>
      <c r="B178" s="23"/>
      <c r="C178" s="23" t="s">
        <v>37</v>
      </c>
      <c r="D178" s="26" t="s">
        <v>109</v>
      </c>
      <c r="E178" s="15">
        <v>750</v>
      </c>
    </row>
    <row r="179" spans="1:5" s="3" customFormat="1" ht="21" customHeight="1" x14ac:dyDescent="0.3">
      <c r="A179" s="23"/>
      <c r="B179" s="23"/>
      <c r="C179" s="23" t="s">
        <v>49</v>
      </c>
      <c r="D179" s="26" t="s">
        <v>109</v>
      </c>
      <c r="E179" s="15">
        <v>750</v>
      </c>
    </row>
    <row r="180" spans="1:5" s="3" customFormat="1" ht="21" customHeight="1" x14ac:dyDescent="0.3">
      <c r="A180" s="23"/>
      <c r="B180" s="23"/>
      <c r="C180" s="23" t="s">
        <v>49</v>
      </c>
      <c r="D180" s="26" t="s">
        <v>109</v>
      </c>
      <c r="E180" s="15">
        <v>750</v>
      </c>
    </row>
    <row r="181" spans="1:5" s="3" customFormat="1" ht="21" customHeight="1" x14ac:dyDescent="0.3">
      <c r="A181" s="23"/>
      <c r="B181" s="23"/>
      <c r="C181" s="23" t="s">
        <v>49</v>
      </c>
      <c r="D181" s="26" t="s">
        <v>109</v>
      </c>
      <c r="E181" s="15">
        <v>750</v>
      </c>
    </row>
    <row r="182" spans="1:5" s="3" customFormat="1" ht="21" customHeight="1" x14ac:dyDescent="0.3">
      <c r="A182" s="23"/>
      <c r="B182" s="23"/>
      <c r="C182" s="23" t="s">
        <v>49</v>
      </c>
      <c r="D182" s="26" t="s">
        <v>109</v>
      </c>
      <c r="E182" s="15">
        <v>750</v>
      </c>
    </row>
    <row r="183" spans="1:5" s="3" customFormat="1" ht="21" customHeight="1" x14ac:dyDescent="0.3">
      <c r="A183" s="23"/>
      <c r="B183" s="23"/>
      <c r="C183" s="23" t="s">
        <v>49</v>
      </c>
      <c r="D183" s="26" t="s">
        <v>109</v>
      </c>
      <c r="E183" s="15">
        <v>750</v>
      </c>
    </row>
    <row r="184" spans="1:5" s="3" customFormat="1" ht="21" customHeight="1" x14ac:dyDescent="0.3">
      <c r="A184" s="23"/>
      <c r="B184" s="23"/>
      <c r="C184" s="23" t="s">
        <v>49</v>
      </c>
      <c r="D184" s="26" t="s">
        <v>109</v>
      </c>
      <c r="E184" s="15">
        <v>750</v>
      </c>
    </row>
    <row r="185" spans="1:5" s="3" customFormat="1" ht="21" customHeight="1" x14ac:dyDescent="0.3">
      <c r="A185" s="23"/>
      <c r="B185" s="23"/>
      <c r="C185" s="23" t="s">
        <v>50</v>
      </c>
      <c r="D185" s="26" t="s">
        <v>109</v>
      </c>
      <c r="E185" s="15">
        <v>750</v>
      </c>
    </row>
    <row r="186" spans="1:5" s="3" customFormat="1" ht="21" customHeight="1" x14ac:dyDescent="0.3">
      <c r="A186" s="23"/>
      <c r="B186" s="23"/>
      <c r="C186" s="23" t="s">
        <v>49</v>
      </c>
      <c r="D186" s="26" t="s">
        <v>109</v>
      </c>
      <c r="E186" s="15">
        <v>750</v>
      </c>
    </row>
    <row r="187" spans="1:5" s="3" customFormat="1" ht="21" customHeight="1" x14ac:dyDescent="0.3">
      <c r="A187" s="23"/>
      <c r="B187" s="23"/>
      <c r="C187" s="23" t="s">
        <v>43</v>
      </c>
      <c r="D187" s="26" t="s">
        <v>109</v>
      </c>
      <c r="E187" s="15">
        <v>750</v>
      </c>
    </row>
    <row r="188" spans="1:5" s="3" customFormat="1" ht="21" customHeight="1" x14ac:dyDescent="0.3">
      <c r="A188" s="23"/>
      <c r="B188" s="23"/>
      <c r="C188" s="23" t="s">
        <v>49</v>
      </c>
      <c r="D188" s="27" t="s">
        <v>108</v>
      </c>
      <c r="E188" s="15">
        <v>1000</v>
      </c>
    </row>
    <row r="189" spans="1:5" s="3" customFormat="1" ht="21" customHeight="1" x14ac:dyDescent="0.3">
      <c r="A189" s="23"/>
      <c r="B189" s="23"/>
      <c r="C189" s="23" t="s">
        <v>49</v>
      </c>
      <c r="D189" s="27" t="s">
        <v>108</v>
      </c>
      <c r="E189" s="15">
        <v>1000</v>
      </c>
    </row>
    <row r="190" spans="1:5" s="3" customFormat="1" ht="21" customHeight="1" x14ac:dyDescent="0.3">
      <c r="A190" s="37"/>
      <c r="B190" s="37"/>
      <c r="C190" s="37"/>
      <c r="D190" s="38"/>
      <c r="E190" s="57">
        <f>SUM(E167:E189)</f>
        <v>56250</v>
      </c>
    </row>
    <row r="191" spans="1:5" s="3" customFormat="1" ht="21" customHeight="1" x14ac:dyDescent="0.3">
      <c r="A191" s="37"/>
      <c r="B191" s="37"/>
      <c r="C191" s="37"/>
      <c r="D191" s="38"/>
      <c r="E191" s="57"/>
    </row>
    <row r="192" spans="1:5" s="3" customFormat="1" ht="18.75" customHeight="1" thickBot="1" x14ac:dyDescent="0.35">
      <c r="A192" s="97" t="s">
        <v>216</v>
      </c>
      <c r="B192" s="97"/>
      <c r="C192" s="97"/>
      <c r="D192" s="97"/>
      <c r="E192" s="97"/>
    </row>
    <row r="193" spans="1:5" s="3" customFormat="1" ht="18" customHeight="1" thickBot="1" x14ac:dyDescent="0.35">
      <c r="A193" s="20" t="s">
        <v>1</v>
      </c>
      <c r="B193" s="20" t="s">
        <v>139</v>
      </c>
      <c r="C193" s="20" t="s">
        <v>2</v>
      </c>
      <c r="D193" s="20" t="s">
        <v>3</v>
      </c>
      <c r="E193" s="21" t="s">
        <v>79</v>
      </c>
    </row>
    <row r="194" spans="1:5" s="3" customFormat="1" ht="18" customHeight="1" x14ac:dyDescent="0.3">
      <c r="A194" s="23"/>
      <c r="B194" s="23"/>
      <c r="C194" s="40" t="s">
        <v>7</v>
      </c>
      <c r="D194" s="25" t="s">
        <v>149</v>
      </c>
      <c r="E194" s="24">
        <v>11200</v>
      </c>
    </row>
    <row r="195" spans="1:5" s="3" customFormat="1" ht="18" customHeight="1" x14ac:dyDescent="0.3">
      <c r="A195" s="23"/>
      <c r="B195" s="23"/>
      <c r="C195" s="23" t="s">
        <v>197</v>
      </c>
      <c r="D195" s="25" t="s">
        <v>153</v>
      </c>
      <c r="E195" s="24">
        <v>11200</v>
      </c>
    </row>
    <row r="196" spans="1:5" s="3" customFormat="1" ht="18" customHeight="1" x14ac:dyDescent="0.3">
      <c r="A196" s="23"/>
      <c r="B196" s="23"/>
      <c r="C196" s="30" t="s">
        <v>53</v>
      </c>
      <c r="D196" s="25" t="s">
        <v>168</v>
      </c>
      <c r="E196" s="24">
        <v>11200</v>
      </c>
    </row>
    <row r="197" spans="1:5" s="3" customFormat="1" ht="18" customHeight="1" x14ac:dyDescent="0.3">
      <c r="A197" s="23"/>
      <c r="B197" s="23"/>
      <c r="C197" s="23" t="s">
        <v>218</v>
      </c>
      <c r="D197" s="44" t="s">
        <v>196</v>
      </c>
      <c r="E197" s="24">
        <v>5200</v>
      </c>
    </row>
    <row r="198" spans="1:5" s="3" customFormat="1" ht="18" customHeight="1" x14ac:dyDescent="0.3">
      <c r="A198" s="23"/>
      <c r="B198" s="23"/>
      <c r="C198" s="23" t="s">
        <v>217</v>
      </c>
      <c r="D198" s="44" t="s">
        <v>196</v>
      </c>
      <c r="E198" s="24">
        <v>5200</v>
      </c>
    </row>
    <row r="199" spans="1:5" s="3" customFormat="1" ht="18" customHeight="1" x14ac:dyDescent="0.3">
      <c r="A199" s="23"/>
      <c r="B199" s="23"/>
      <c r="C199" s="23" t="s">
        <v>7</v>
      </c>
      <c r="D199" s="44" t="s">
        <v>196</v>
      </c>
      <c r="E199" s="24">
        <v>5200</v>
      </c>
    </row>
    <row r="200" spans="1:5" s="3" customFormat="1" ht="18" customHeight="1" x14ac:dyDescent="0.3">
      <c r="A200" s="23"/>
      <c r="B200" s="23"/>
      <c r="C200" s="40" t="s">
        <v>18</v>
      </c>
      <c r="D200" s="44" t="s">
        <v>196</v>
      </c>
      <c r="E200" s="24">
        <v>5200</v>
      </c>
    </row>
    <row r="201" spans="1:5" s="3" customFormat="1" ht="18" customHeight="1" x14ac:dyDescent="0.3">
      <c r="A201" s="23"/>
      <c r="B201" s="23"/>
      <c r="C201" s="40" t="s">
        <v>51</v>
      </c>
      <c r="D201" s="44" t="s">
        <v>196</v>
      </c>
      <c r="E201" s="24">
        <v>5200</v>
      </c>
    </row>
    <row r="202" spans="1:5" s="3" customFormat="1" ht="18" customHeight="1" x14ac:dyDescent="0.3">
      <c r="A202" s="23"/>
      <c r="B202" s="23"/>
      <c r="C202" s="17" t="s">
        <v>34</v>
      </c>
      <c r="D202" s="44" t="s">
        <v>196</v>
      </c>
      <c r="E202" s="24">
        <v>5200</v>
      </c>
    </row>
    <row r="203" spans="1:5" s="3" customFormat="1" ht="18" customHeight="1" x14ac:dyDescent="0.3">
      <c r="A203" s="23"/>
      <c r="B203" s="23"/>
      <c r="C203" s="23" t="s">
        <v>34</v>
      </c>
      <c r="D203" s="44" t="s">
        <v>196</v>
      </c>
      <c r="E203" s="24">
        <v>5200</v>
      </c>
    </row>
    <row r="204" spans="1:5" s="3" customFormat="1" ht="18" customHeight="1" x14ac:dyDescent="0.3">
      <c r="A204" s="23"/>
      <c r="B204" s="23"/>
      <c r="C204" s="23" t="s">
        <v>34</v>
      </c>
      <c r="D204" s="44" t="s">
        <v>196</v>
      </c>
      <c r="E204" s="24">
        <v>5200</v>
      </c>
    </row>
    <row r="205" spans="1:5" s="3" customFormat="1" ht="18" customHeight="1" x14ac:dyDescent="0.3">
      <c r="A205" s="23"/>
      <c r="B205" s="23"/>
      <c r="C205" s="23" t="s">
        <v>34</v>
      </c>
      <c r="D205" s="44" t="s">
        <v>196</v>
      </c>
      <c r="E205" s="24">
        <v>5200</v>
      </c>
    </row>
    <row r="206" spans="1:5" s="3" customFormat="1" ht="18" customHeight="1" x14ac:dyDescent="0.3">
      <c r="A206" s="23"/>
      <c r="B206" s="23"/>
      <c r="C206" s="72" t="s">
        <v>211</v>
      </c>
      <c r="D206" s="73" t="s">
        <v>212</v>
      </c>
      <c r="E206" s="24">
        <v>5200</v>
      </c>
    </row>
    <row r="207" spans="1:5" s="3" customFormat="1" ht="18" customHeight="1" x14ac:dyDescent="0.3">
      <c r="A207" s="23"/>
      <c r="B207" s="23"/>
      <c r="C207" s="23" t="s">
        <v>53</v>
      </c>
      <c r="D207" s="44" t="s">
        <v>196</v>
      </c>
      <c r="E207" s="24">
        <v>5200</v>
      </c>
    </row>
    <row r="208" spans="1:5" s="3" customFormat="1" ht="18" customHeight="1" x14ac:dyDescent="0.3">
      <c r="A208" s="23"/>
      <c r="B208" s="23"/>
      <c r="C208" s="40" t="s">
        <v>8</v>
      </c>
      <c r="D208" s="44" t="s">
        <v>196</v>
      </c>
      <c r="E208" s="24">
        <v>5200</v>
      </c>
    </row>
    <row r="209" spans="1:5" s="3" customFormat="1" ht="18" customHeight="1" x14ac:dyDescent="0.3">
      <c r="A209" s="23"/>
      <c r="B209" s="23"/>
      <c r="C209" s="23" t="s">
        <v>8</v>
      </c>
      <c r="D209" s="44" t="s">
        <v>196</v>
      </c>
      <c r="E209" s="24">
        <v>5200</v>
      </c>
    </row>
    <row r="210" spans="1:5" s="3" customFormat="1" ht="18" customHeight="1" x14ac:dyDescent="0.3">
      <c r="A210" s="23"/>
      <c r="B210" s="23"/>
      <c r="C210" s="23" t="s">
        <v>53</v>
      </c>
      <c r="D210" s="44" t="s">
        <v>196</v>
      </c>
      <c r="E210" s="24">
        <v>5200</v>
      </c>
    </row>
    <row r="211" spans="1:5" s="3" customFormat="1" ht="18" customHeight="1" x14ac:dyDescent="0.3">
      <c r="A211" s="23"/>
      <c r="B211" s="23"/>
      <c r="C211" s="40" t="s">
        <v>8</v>
      </c>
      <c r="D211" s="44" t="s">
        <v>196</v>
      </c>
      <c r="E211" s="24">
        <v>5200</v>
      </c>
    </row>
    <row r="212" spans="1:5" s="3" customFormat="1" ht="18" customHeight="1" x14ac:dyDescent="0.3">
      <c r="A212" s="23"/>
      <c r="B212" s="23"/>
      <c r="C212" s="23" t="s">
        <v>219</v>
      </c>
      <c r="D212" s="44" t="s">
        <v>196</v>
      </c>
      <c r="E212" s="24">
        <v>5200</v>
      </c>
    </row>
    <row r="213" spans="1:5" s="3" customFormat="1" ht="18" customHeight="1" x14ac:dyDescent="0.3">
      <c r="A213" s="23"/>
      <c r="B213" s="23"/>
      <c r="C213" s="23" t="s">
        <v>43</v>
      </c>
      <c r="D213" s="44" t="s">
        <v>196</v>
      </c>
      <c r="E213" s="24">
        <v>5200</v>
      </c>
    </row>
    <row r="214" spans="1:5" s="3" customFormat="1" ht="18" customHeight="1" x14ac:dyDescent="0.3">
      <c r="A214" s="23"/>
      <c r="B214" s="23"/>
      <c r="C214" s="40" t="s">
        <v>21</v>
      </c>
      <c r="D214" s="44" t="s">
        <v>196</v>
      </c>
      <c r="E214" s="24">
        <v>5200</v>
      </c>
    </row>
    <row r="215" spans="1:5" s="3" customFormat="1" ht="18" customHeight="1" x14ac:dyDescent="0.3">
      <c r="A215" s="23"/>
      <c r="B215" s="23"/>
      <c r="C215" s="40" t="s">
        <v>21</v>
      </c>
      <c r="D215" s="44" t="s">
        <v>196</v>
      </c>
      <c r="E215" s="24">
        <v>5200</v>
      </c>
    </row>
    <row r="216" spans="1:5" s="3" customFormat="1" ht="18" customHeight="1" x14ac:dyDescent="0.3">
      <c r="A216" s="23"/>
      <c r="B216" s="23"/>
      <c r="C216" s="23" t="s">
        <v>11</v>
      </c>
      <c r="D216" s="44" t="s">
        <v>196</v>
      </c>
      <c r="E216" s="24">
        <v>5200</v>
      </c>
    </row>
    <row r="217" spans="1:5" s="3" customFormat="1" ht="18" customHeight="1" x14ac:dyDescent="0.3">
      <c r="A217" s="23"/>
      <c r="B217" s="23"/>
      <c r="C217" s="40" t="s">
        <v>11</v>
      </c>
      <c r="D217" s="44" t="s">
        <v>196</v>
      </c>
      <c r="E217" s="24">
        <v>5200</v>
      </c>
    </row>
    <row r="218" spans="1:5" s="3" customFormat="1" ht="18" customHeight="1" x14ac:dyDescent="0.3">
      <c r="A218" s="23"/>
      <c r="B218" s="23"/>
      <c r="C218" s="23" t="s">
        <v>11</v>
      </c>
      <c r="D218" s="44" t="s">
        <v>196</v>
      </c>
      <c r="E218" s="24">
        <v>5200</v>
      </c>
    </row>
    <row r="219" spans="1:5" s="3" customFormat="1" ht="18" customHeight="1" x14ac:dyDescent="0.3">
      <c r="A219" s="23"/>
      <c r="B219" s="23"/>
      <c r="C219" s="23" t="s">
        <v>11</v>
      </c>
      <c r="D219" s="44" t="s">
        <v>196</v>
      </c>
      <c r="E219" s="24">
        <v>5200</v>
      </c>
    </row>
    <row r="220" spans="1:5" s="3" customFormat="1" ht="18" customHeight="1" x14ac:dyDescent="0.3">
      <c r="A220" s="14"/>
      <c r="B220" s="14"/>
      <c r="C220" s="14"/>
      <c r="D220" s="39"/>
      <c r="E220" s="29">
        <f>SUM(E194:E219)</f>
        <v>153200</v>
      </c>
    </row>
    <row r="221" spans="1:5" s="3" customFormat="1" ht="18" customHeight="1" thickBot="1" x14ac:dyDescent="0.35">
      <c r="A221" s="97" t="s">
        <v>54</v>
      </c>
      <c r="B221" s="97"/>
      <c r="C221" s="97"/>
      <c r="D221" s="97"/>
      <c r="E221" s="97"/>
    </row>
    <row r="222" spans="1:5" s="3" customFormat="1" ht="19.5" thickBot="1" x14ac:dyDescent="0.35">
      <c r="A222" s="20" t="s">
        <v>1</v>
      </c>
      <c r="B222" s="20" t="s">
        <v>139</v>
      </c>
      <c r="C222" s="20" t="s">
        <v>2</v>
      </c>
      <c r="D222" s="20" t="s">
        <v>3</v>
      </c>
      <c r="E222" s="21" t="s">
        <v>79</v>
      </c>
    </row>
    <row r="223" spans="1:5" s="3" customFormat="1" ht="18.75" x14ac:dyDescent="0.3">
      <c r="A223" s="30"/>
      <c r="B223" s="30"/>
      <c r="C223" s="17" t="s">
        <v>5</v>
      </c>
      <c r="D223" s="66" t="s">
        <v>225</v>
      </c>
      <c r="E223" s="15">
        <v>125000</v>
      </c>
    </row>
    <row r="224" spans="1:5" s="3" customFormat="1" ht="18.75" x14ac:dyDescent="0.3">
      <c r="A224" s="30"/>
      <c r="B224" s="30"/>
      <c r="C224" s="30" t="s">
        <v>182</v>
      </c>
      <c r="D224" s="78" t="s">
        <v>184</v>
      </c>
      <c r="E224" s="15">
        <v>40000</v>
      </c>
    </row>
    <row r="225" spans="1:5" s="3" customFormat="1" ht="18.75" x14ac:dyDescent="0.3">
      <c r="A225" s="23"/>
      <c r="B225" s="23"/>
      <c r="C225" s="23" t="s">
        <v>55</v>
      </c>
      <c r="D225" s="36" t="s">
        <v>112</v>
      </c>
      <c r="E225" s="15">
        <v>9500</v>
      </c>
    </row>
    <row r="226" spans="1:5" s="3" customFormat="1" ht="18.75" x14ac:dyDescent="0.3">
      <c r="A226" s="23"/>
      <c r="B226" s="23"/>
      <c r="C226" s="17" t="s">
        <v>6</v>
      </c>
      <c r="D226" s="66" t="s">
        <v>166</v>
      </c>
      <c r="E226" s="15">
        <v>25000</v>
      </c>
    </row>
    <row r="227" spans="1:5" s="3" customFormat="1" ht="18.75" x14ac:dyDescent="0.3">
      <c r="A227" s="23"/>
      <c r="B227" s="23"/>
      <c r="C227" s="17" t="s">
        <v>185</v>
      </c>
      <c r="D227" s="36" t="s">
        <v>113</v>
      </c>
      <c r="E227" s="15">
        <v>15000</v>
      </c>
    </row>
    <row r="228" spans="1:5" s="3" customFormat="1" ht="18.75" x14ac:dyDescent="0.3">
      <c r="A228" s="23"/>
      <c r="B228" s="23"/>
      <c r="C228" s="17" t="s">
        <v>53</v>
      </c>
      <c r="D228" s="27" t="s">
        <v>114</v>
      </c>
      <c r="E228" s="15">
        <v>1100</v>
      </c>
    </row>
    <row r="229" spans="1:5" s="3" customFormat="1" ht="18.75" x14ac:dyDescent="0.3">
      <c r="A229" s="30"/>
      <c r="B229" s="23"/>
      <c r="C229" s="23" t="s">
        <v>8</v>
      </c>
      <c r="D229" s="16" t="s">
        <v>200</v>
      </c>
      <c r="E229" s="15">
        <v>2500</v>
      </c>
    </row>
    <row r="230" spans="1:5" s="3" customFormat="1" ht="18.75" x14ac:dyDescent="0.3">
      <c r="A230" s="30"/>
      <c r="B230" s="23"/>
      <c r="C230" s="23" t="s">
        <v>8</v>
      </c>
      <c r="D230" s="76" t="s">
        <v>190</v>
      </c>
      <c r="E230" s="15">
        <v>2500</v>
      </c>
    </row>
    <row r="231" spans="1:5" s="3" customFormat="1" ht="18.75" x14ac:dyDescent="0.3">
      <c r="A231" s="30"/>
      <c r="B231" s="32"/>
      <c r="C231" s="30" t="s">
        <v>188</v>
      </c>
      <c r="D231" s="25" t="s">
        <v>200</v>
      </c>
      <c r="E231" s="15">
        <v>2500</v>
      </c>
    </row>
    <row r="232" spans="1:5" s="3" customFormat="1" ht="18.75" x14ac:dyDescent="0.3">
      <c r="A232" s="30"/>
      <c r="B232" s="32"/>
      <c r="C232" s="23" t="s">
        <v>179</v>
      </c>
      <c r="D232" s="25" t="s">
        <v>151</v>
      </c>
      <c r="E232" s="9">
        <v>35000</v>
      </c>
    </row>
    <row r="233" spans="1:5" s="3" customFormat="1" ht="18.75" x14ac:dyDescent="0.3">
      <c r="A233" s="30"/>
      <c r="B233" s="32"/>
      <c r="C233" s="17" t="s">
        <v>9</v>
      </c>
      <c r="D233" s="7" t="s">
        <v>116</v>
      </c>
      <c r="E233" s="9">
        <v>25000</v>
      </c>
    </row>
    <row r="234" spans="1:5" s="3" customFormat="1" ht="18.75" x14ac:dyDescent="0.3">
      <c r="A234" s="30"/>
      <c r="B234" s="32"/>
      <c r="C234" s="23" t="s">
        <v>43</v>
      </c>
      <c r="D234" s="26" t="s">
        <v>122</v>
      </c>
      <c r="E234" s="24">
        <v>1750</v>
      </c>
    </row>
    <row r="235" spans="1:5" s="3" customFormat="1" ht="18.75" x14ac:dyDescent="0.3">
      <c r="A235" s="30"/>
      <c r="B235" s="32"/>
      <c r="C235" s="30" t="s">
        <v>183</v>
      </c>
      <c r="D235" s="25" t="s">
        <v>200</v>
      </c>
      <c r="E235" s="15">
        <v>2500</v>
      </c>
    </row>
    <row r="236" spans="1:5" s="3" customFormat="1" ht="18.75" x14ac:dyDescent="0.3">
      <c r="A236" s="30"/>
      <c r="B236" s="32"/>
      <c r="C236" s="72" t="s">
        <v>186</v>
      </c>
      <c r="D236" s="73" t="s">
        <v>200</v>
      </c>
      <c r="E236" s="9">
        <v>2500</v>
      </c>
    </row>
    <row r="237" spans="1:5" s="3" customFormat="1" ht="18.75" x14ac:dyDescent="0.3">
      <c r="A237" s="37"/>
      <c r="B237" s="37"/>
      <c r="C237" s="37"/>
      <c r="D237" s="38"/>
      <c r="E237" s="35">
        <f>SUM(E223:E236)</f>
        <v>289850</v>
      </c>
    </row>
    <row r="238" spans="1:5" s="3" customFormat="1" ht="15.75" x14ac:dyDescent="0.25"/>
    <row r="239" spans="1:5" s="3" customFormat="1" ht="19.5" thickBot="1" x14ac:dyDescent="0.35">
      <c r="A239" s="97" t="s">
        <v>220</v>
      </c>
      <c r="B239" s="97"/>
      <c r="C239" s="97"/>
      <c r="D239" s="97"/>
      <c r="E239" s="97"/>
    </row>
    <row r="240" spans="1:5" s="3" customFormat="1" ht="19.5" thickBot="1" x14ac:dyDescent="0.35">
      <c r="A240" s="20" t="s">
        <v>1</v>
      </c>
      <c r="B240" s="20" t="s">
        <v>139</v>
      </c>
      <c r="C240" s="20" t="s">
        <v>2</v>
      </c>
      <c r="D240" s="20" t="s">
        <v>3</v>
      </c>
      <c r="E240" s="21" t="s">
        <v>79</v>
      </c>
    </row>
    <row r="241" spans="1:5" s="3" customFormat="1" ht="18.75" x14ac:dyDescent="0.3">
      <c r="A241" s="30"/>
      <c r="B241" s="77"/>
      <c r="C241" s="23" t="s">
        <v>34</v>
      </c>
      <c r="D241" s="25" t="s">
        <v>121</v>
      </c>
      <c r="E241" s="24">
        <v>11200</v>
      </c>
    </row>
    <row r="242" spans="1:5" s="3" customFormat="1" ht="18.75" x14ac:dyDescent="0.3">
      <c r="A242" s="30"/>
      <c r="B242" s="30"/>
      <c r="C242" s="23" t="s">
        <v>34</v>
      </c>
      <c r="D242" s="26" t="s">
        <v>120</v>
      </c>
      <c r="E242" s="24">
        <v>11200</v>
      </c>
    </row>
    <row r="243" spans="1:5" s="3" customFormat="1" ht="18.75" x14ac:dyDescent="0.3">
      <c r="A243" s="30"/>
      <c r="B243" s="30"/>
      <c r="C243" s="72" t="s">
        <v>19</v>
      </c>
      <c r="D243" s="73" t="s">
        <v>138</v>
      </c>
      <c r="E243" s="9">
        <v>11200</v>
      </c>
    </row>
    <row r="244" spans="1:5" s="3" customFormat="1" ht="18.75" x14ac:dyDescent="0.3">
      <c r="A244" s="30"/>
      <c r="B244" s="77"/>
      <c r="C244" s="30" t="s">
        <v>10</v>
      </c>
      <c r="D244" s="25" t="s">
        <v>138</v>
      </c>
      <c r="E244" s="24">
        <v>11200</v>
      </c>
    </row>
    <row r="245" spans="1:5" s="3" customFormat="1" ht="18.75" x14ac:dyDescent="0.3">
      <c r="A245" s="30"/>
      <c r="B245" s="77"/>
      <c r="C245" s="72" t="s">
        <v>227</v>
      </c>
      <c r="D245" s="73" t="s">
        <v>120</v>
      </c>
      <c r="E245" s="9">
        <v>5200</v>
      </c>
    </row>
    <row r="246" spans="1:5" s="3" customFormat="1" ht="18.75" x14ac:dyDescent="0.3">
      <c r="A246" s="30"/>
      <c r="B246" s="77"/>
      <c r="C246" s="72" t="s">
        <v>7</v>
      </c>
      <c r="D246" s="73" t="s">
        <v>120</v>
      </c>
      <c r="E246" s="9">
        <v>5200</v>
      </c>
    </row>
    <row r="247" spans="1:5" s="3" customFormat="1" ht="18.75" x14ac:dyDescent="0.3">
      <c r="A247" s="30"/>
      <c r="B247" s="77"/>
      <c r="C247" s="23" t="s">
        <v>18</v>
      </c>
      <c r="D247" s="26" t="s">
        <v>120</v>
      </c>
      <c r="E247" s="24">
        <v>5200</v>
      </c>
    </row>
    <row r="248" spans="1:5" s="3" customFormat="1" ht="18.75" x14ac:dyDescent="0.3">
      <c r="A248" s="30"/>
      <c r="B248" s="30"/>
      <c r="C248" s="23" t="s">
        <v>8</v>
      </c>
      <c r="D248" s="26" t="s">
        <v>120</v>
      </c>
      <c r="E248" s="24">
        <v>5200</v>
      </c>
    </row>
    <row r="249" spans="1:5" s="3" customFormat="1" ht="18.75" x14ac:dyDescent="0.3">
      <c r="A249" s="30"/>
      <c r="B249" s="30"/>
      <c r="C249" s="72" t="s">
        <v>53</v>
      </c>
      <c r="D249" s="73" t="s">
        <v>120</v>
      </c>
      <c r="E249" s="9">
        <v>5200</v>
      </c>
    </row>
    <row r="250" spans="1:5" s="3" customFormat="1" ht="18.75" x14ac:dyDescent="0.3">
      <c r="A250" s="23"/>
      <c r="B250" s="23"/>
      <c r="C250" s="23" t="s">
        <v>18</v>
      </c>
      <c r="D250" s="26" t="s">
        <v>120</v>
      </c>
      <c r="E250" s="24">
        <v>5200</v>
      </c>
    </row>
    <row r="251" spans="1:5" s="3" customFormat="1" ht="18.75" x14ac:dyDescent="0.3">
      <c r="A251" s="23"/>
      <c r="B251" s="30"/>
      <c r="C251" s="23" t="s">
        <v>34</v>
      </c>
      <c r="D251" s="26" t="s">
        <v>120</v>
      </c>
      <c r="E251" s="24">
        <v>5200</v>
      </c>
    </row>
    <row r="252" spans="1:5" s="3" customFormat="1" ht="18.75" x14ac:dyDescent="0.3">
      <c r="A252" s="30"/>
      <c r="B252" s="30"/>
      <c r="C252" s="61" t="s">
        <v>160</v>
      </c>
      <c r="D252" s="26" t="s">
        <v>120</v>
      </c>
      <c r="E252" s="24">
        <v>5200</v>
      </c>
    </row>
    <row r="253" spans="1:5" s="3" customFormat="1" ht="18.75" x14ac:dyDescent="0.3">
      <c r="A253" s="30"/>
      <c r="B253" s="23"/>
      <c r="C253" s="23" t="s">
        <v>34</v>
      </c>
      <c r="D253" s="26" t="s">
        <v>120</v>
      </c>
      <c r="E253" s="24">
        <v>5200</v>
      </c>
    </row>
    <row r="254" spans="1:5" s="3" customFormat="1" ht="18.75" x14ac:dyDescent="0.3">
      <c r="A254" s="23"/>
      <c r="B254" s="30"/>
      <c r="C254" s="23" t="s">
        <v>34</v>
      </c>
      <c r="D254" s="26" t="s">
        <v>120</v>
      </c>
      <c r="E254" s="24">
        <v>5200</v>
      </c>
    </row>
    <row r="255" spans="1:5" s="3" customFormat="1" ht="18.75" x14ac:dyDescent="0.3">
      <c r="A255" s="23"/>
      <c r="B255" s="23"/>
      <c r="C255" s="23" t="s">
        <v>34</v>
      </c>
      <c r="D255" s="26" t="s">
        <v>120</v>
      </c>
      <c r="E255" s="24">
        <v>5200</v>
      </c>
    </row>
    <row r="256" spans="1:5" s="3" customFormat="1" ht="18.75" x14ac:dyDescent="0.3">
      <c r="A256" s="23"/>
      <c r="B256" s="23"/>
      <c r="C256" s="23" t="s">
        <v>34</v>
      </c>
      <c r="D256" s="26" t="s">
        <v>120</v>
      </c>
      <c r="E256" s="24">
        <v>5200</v>
      </c>
    </row>
    <row r="257" spans="1:5" s="3" customFormat="1" ht="18.75" x14ac:dyDescent="0.3">
      <c r="A257" s="23"/>
      <c r="B257" s="30"/>
      <c r="C257" s="23" t="s">
        <v>34</v>
      </c>
      <c r="D257" s="26" t="s">
        <v>120</v>
      </c>
      <c r="E257" s="24">
        <v>5200</v>
      </c>
    </row>
    <row r="258" spans="1:5" s="3" customFormat="1" ht="18.75" x14ac:dyDescent="0.3">
      <c r="A258" s="30"/>
      <c r="B258" s="23"/>
      <c r="C258" s="23" t="s">
        <v>34</v>
      </c>
      <c r="D258" s="26" t="s">
        <v>120</v>
      </c>
      <c r="E258" s="24">
        <v>5200</v>
      </c>
    </row>
    <row r="259" spans="1:5" s="3" customFormat="1" ht="18.75" x14ac:dyDescent="0.3">
      <c r="A259" s="23"/>
      <c r="B259" s="30"/>
      <c r="C259" s="40" t="s">
        <v>8</v>
      </c>
      <c r="D259" s="73" t="s">
        <v>213</v>
      </c>
      <c r="E259" s="9">
        <v>5200</v>
      </c>
    </row>
    <row r="260" spans="1:5" s="3" customFormat="1" ht="18.75" x14ac:dyDescent="0.3">
      <c r="A260" s="23"/>
      <c r="B260" s="23"/>
      <c r="C260" s="40" t="s">
        <v>8</v>
      </c>
      <c r="D260" s="26" t="s">
        <v>120</v>
      </c>
      <c r="E260" s="24">
        <v>5200</v>
      </c>
    </row>
    <row r="261" spans="1:5" s="3" customFormat="1" ht="18.75" x14ac:dyDescent="0.3">
      <c r="A261" s="30"/>
      <c r="B261" s="30"/>
      <c r="C261" s="30" t="s">
        <v>53</v>
      </c>
      <c r="D261" s="26" t="s">
        <v>120</v>
      </c>
      <c r="E261" s="24">
        <v>5200</v>
      </c>
    </row>
    <row r="262" spans="1:5" s="3" customFormat="1" ht="18.75" x14ac:dyDescent="0.3">
      <c r="A262" s="30"/>
      <c r="B262" s="30"/>
      <c r="C262" s="40" t="s">
        <v>8</v>
      </c>
      <c r="D262" s="26" t="s">
        <v>120</v>
      </c>
      <c r="E262" s="24">
        <v>5200</v>
      </c>
    </row>
    <row r="263" spans="1:5" s="3" customFormat="1" ht="18.75" x14ac:dyDescent="0.3">
      <c r="A263" s="23"/>
      <c r="B263" s="23"/>
      <c r="C263" s="40" t="s">
        <v>8</v>
      </c>
      <c r="D263" s="26" t="s">
        <v>120</v>
      </c>
      <c r="E263" s="24">
        <v>5200</v>
      </c>
    </row>
    <row r="264" spans="1:5" s="3" customFormat="1" ht="18.75" x14ac:dyDescent="0.3">
      <c r="A264" s="23"/>
      <c r="B264" s="30"/>
      <c r="C264" s="40" t="s">
        <v>8</v>
      </c>
      <c r="D264" s="26" t="s">
        <v>120</v>
      </c>
      <c r="E264" s="24">
        <v>5200</v>
      </c>
    </row>
    <row r="265" spans="1:5" s="3" customFormat="1" ht="18.75" x14ac:dyDescent="0.3">
      <c r="A265" s="30"/>
      <c r="B265" s="30"/>
      <c r="C265" s="40" t="s">
        <v>8</v>
      </c>
      <c r="D265" s="26" t="s">
        <v>120</v>
      </c>
      <c r="E265" s="24">
        <v>5200</v>
      </c>
    </row>
    <row r="266" spans="1:5" s="3" customFormat="1" ht="18.75" x14ac:dyDescent="0.3">
      <c r="A266" s="23"/>
      <c r="B266" s="23"/>
      <c r="C266" s="40" t="s">
        <v>8</v>
      </c>
      <c r="D266" s="26" t="s">
        <v>120</v>
      </c>
      <c r="E266" s="24">
        <v>5200</v>
      </c>
    </row>
    <row r="267" spans="1:5" s="3" customFormat="1" ht="18.75" x14ac:dyDescent="0.3">
      <c r="A267" s="23"/>
      <c r="B267" s="30"/>
      <c r="C267" s="40" t="s">
        <v>8</v>
      </c>
      <c r="D267" s="26" t="s">
        <v>120</v>
      </c>
      <c r="E267" s="24">
        <v>5200</v>
      </c>
    </row>
    <row r="268" spans="1:5" s="3" customFormat="1" ht="18.75" x14ac:dyDescent="0.3">
      <c r="A268" s="23"/>
      <c r="B268" s="30"/>
      <c r="C268" s="40" t="s">
        <v>8</v>
      </c>
      <c r="D268" s="26" t="s">
        <v>120</v>
      </c>
      <c r="E268" s="24">
        <v>5200</v>
      </c>
    </row>
    <row r="269" spans="1:5" s="3" customFormat="1" ht="18.75" x14ac:dyDescent="0.3">
      <c r="A269" s="23"/>
      <c r="B269" s="23"/>
      <c r="C269" s="40" t="s">
        <v>8</v>
      </c>
      <c r="D269" s="26" t="s">
        <v>120</v>
      </c>
      <c r="E269" s="24">
        <v>5200</v>
      </c>
    </row>
    <row r="270" spans="1:5" s="3" customFormat="1" ht="18.75" x14ac:dyDescent="0.3">
      <c r="A270" s="30"/>
      <c r="B270" s="30"/>
      <c r="C270" s="23" t="s">
        <v>8</v>
      </c>
      <c r="D270" s="26" t="s">
        <v>120</v>
      </c>
      <c r="E270" s="24">
        <v>5200</v>
      </c>
    </row>
    <row r="271" spans="1:5" s="3" customFormat="1" ht="18.75" x14ac:dyDescent="0.3">
      <c r="A271" s="30"/>
      <c r="B271" s="30"/>
      <c r="C271" s="23" t="s">
        <v>8</v>
      </c>
      <c r="D271" s="26" t="s">
        <v>120</v>
      </c>
      <c r="E271" s="24">
        <v>5200</v>
      </c>
    </row>
    <row r="272" spans="1:5" s="3" customFormat="1" ht="18.75" x14ac:dyDescent="0.3">
      <c r="A272" s="23"/>
      <c r="B272" s="23"/>
      <c r="C272" s="40" t="s">
        <v>8</v>
      </c>
      <c r="D272" s="26" t="s">
        <v>120</v>
      </c>
      <c r="E272" s="24">
        <v>5200</v>
      </c>
    </row>
    <row r="273" spans="1:5" s="3" customFormat="1" ht="18.75" x14ac:dyDescent="0.3">
      <c r="A273" s="23"/>
      <c r="B273" s="30"/>
      <c r="C273" s="40" t="s">
        <v>8</v>
      </c>
      <c r="D273" s="26" t="s">
        <v>120</v>
      </c>
      <c r="E273" s="24">
        <v>5200</v>
      </c>
    </row>
    <row r="274" spans="1:5" s="3" customFormat="1" ht="18.75" x14ac:dyDescent="0.3">
      <c r="A274" s="30"/>
      <c r="B274" s="23"/>
      <c r="C274" s="17" t="s">
        <v>8</v>
      </c>
      <c r="D274" s="26" t="s">
        <v>120</v>
      </c>
      <c r="E274" s="24">
        <v>5200</v>
      </c>
    </row>
    <row r="275" spans="1:5" s="3" customFormat="1" ht="18.75" x14ac:dyDescent="0.3">
      <c r="A275" s="23"/>
      <c r="B275" s="30"/>
      <c r="C275" s="17" t="s">
        <v>8</v>
      </c>
      <c r="D275" s="26" t="s">
        <v>120</v>
      </c>
      <c r="E275" s="24">
        <v>5200</v>
      </c>
    </row>
    <row r="276" spans="1:5" s="3" customFormat="1" ht="18.75" x14ac:dyDescent="0.3">
      <c r="A276" s="23"/>
      <c r="B276" s="30"/>
      <c r="C276" s="23" t="s">
        <v>56</v>
      </c>
      <c r="D276" s="26" t="s">
        <v>120</v>
      </c>
      <c r="E276" s="24">
        <v>5200</v>
      </c>
    </row>
    <row r="277" spans="1:5" s="3" customFormat="1" ht="18.75" x14ac:dyDescent="0.3">
      <c r="A277" s="30"/>
      <c r="B277" s="30"/>
      <c r="C277" s="23" t="s">
        <v>56</v>
      </c>
      <c r="D277" s="73" t="s">
        <v>238</v>
      </c>
      <c r="E277" s="9">
        <v>5200</v>
      </c>
    </row>
    <row r="278" spans="1:5" s="3" customFormat="1" ht="18.75" x14ac:dyDescent="0.3">
      <c r="A278" s="30"/>
      <c r="B278" s="23"/>
      <c r="C278" s="23" t="s">
        <v>56</v>
      </c>
      <c r="D278" s="26" t="s">
        <v>120</v>
      </c>
      <c r="E278" s="24">
        <v>5200</v>
      </c>
    </row>
    <row r="279" spans="1:5" s="3" customFormat="1" ht="18.75" x14ac:dyDescent="0.3">
      <c r="A279" s="23"/>
      <c r="B279" s="30"/>
      <c r="C279" s="23" t="s">
        <v>145</v>
      </c>
      <c r="D279" s="26" t="s">
        <v>120</v>
      </c>
      <c r="E279" s="24">
        <v>5200</v>
      </c>
    </row>
    <row r="280" spans="1:5" s="3" customFormat="1" ht="18.75" x14ac:dyDescent="0.3">
      <c r="A280" s="23"/>
      <c r="B280" s="30"/>
      <c r="C280" s="23" t="s">
        <v>56</v>
      </c>
      <c r="D280" s="27" t="s">
        <v>115</v>
      </c>
      <c r="E280" s="24">
        <v>5200</v>
      </c>
    </row>
    <row r="281" spans="1:5" s="3" customFormat="1" ht="18.75" x14ac:dyDescent="0.3">
      <c r="A281" s="23"/>
      <c r="B281" s="30"/>
      <c r="C281" s="72" t="s">
        <v>43</v>
      </c>
      <c r="D281" s="73" t="s">
        <v>213</v>
      </c>
      <c r="E281" s="9">
        <v>5200</v>
      </c>
    </row>
    <row r="282" spans="1:5" s="3" customFormat="1" ht="18.75" x14ac:dyDescent="0.3">
      <c r="A282" s="23"/>
      <c r="B282" s="30"/>
      <c r="C282" s="23" t="s">
        <v>43</v>
      </c>
      <c r="D282" s="27" t="s">
        <v>115</v>
      </c>
      <c r="E282" s="24">
        <v>5200</v>
      </c>
    </row>
    <row r="283" spans="1:5" s="3" customFormat="1" ht="18.75" x14ac:dyDescent="0.3">
      <c r="A283" s="23"/>
      <c r="B283" s="23"/>
      <c r="C283" s="23" t="s">
        <v>43</v>
      </c>
      <c r="D283" s="26" t="s">
        <v>120</v>
      </c>
      <c r="E283" s="24">
        <v>5200</v>
      </c>
    </row>
    <row r="284" spans="1:5" s="3" customFormat="1" ht="18.75" x14ac:dyDescent="0.3">
      <c r="A284" s="30"/>
      <c r="B284" s="30"/>
      <c r="C284" s="23" t="s">
        <v>43</v>
      </c>
      <c r="D284" s="26" t="s">
        <v>120</v>
      </c>
      <c r="E284" s="24">
        <v>5200</v>
      </c>
    </row>
    <row r="285" spans="1:5" s="3" customFormat="1" ht="18.75" x14ac:dyDescent="0.3">
      <c r="A285" s="23"/>
      <c r="B285" s="23"/>
      <c r="C285" s="23" t="s">
        <v>43</v>
      </c>
      <c r="D285" s="26" t="s">
        <v>120</v>
      </c>
      <c r="E285" s="24">
        <v>5200</v>
      </c>
    </row>
    <row r="286" spans="1:5" s="3" customFormat="1" ht="18.75" x14ac:dyDescent="0.3">
      <c r="A286" s="30"/>
      <c r="B286" s="23"/>
      <c r="C286" s="23" t="s">
        <v>43</v>
      </c>
      <c r="D286" s="26" t="s">
        <v>120</v>
      </c>
      <c r="E286" s="24">
        <v>5200</v>
      </c>
    </row>
    <row r="287" spans="1:5" s="3" customFormat="1" ht="18.75" x14ac:dyDescent="0.3">
      <c r="A287" s="30"/>
      <c r="B287" s="30"/>
      <c r="C287" s="23" t="s">
        <v>43</v>
      </c>
      <c r="D287" s="26" t="s">
        <v>222</v>
      </c>
      <c r="E287" s="24">
        <v>5200</v>
      </c>
    </row>
    <row r="288" spans="1:5" s="3" customFormat="1" ht="18.75" x14ac:dyDescent="0.3">
      <c r="A288" s="30"/>
      <c r="B288" s="23"/>
      <c r="C288" s="23" t="s">
        <v>43</v>
      </c>
      <c r="D288" s="26" t="s">
        <v>222</v>
      </c>
      <c r="E288" s="15">
        <v>5200</v>
      </c>
    </row>
    <row r="289" spans="1:5" s="3" customFormat="1" ht="18.75" x14ac:dyDescent="0.3">
      <c r="A289" s="30"/>
      <c r="B289" s="30"/>
      <c r="C289" s="23" t="s">
        <v>19</v>
      </c>
      <c r="D289" s="26" t="s">
        <v>222</v>
      </c>
      <c r="E289" s="9">
        <v>5200</v>
      </c>
    </row>
    <row r="290" spans="1:5" s="3" customFormat="1" ht="18.75" x14ac:dyDescent="0.3">
      <c r="A290" s="23"/>
      <c r="B290" s="30"/>
      <c r="C290" s="23" t="s">
        <v>19</v>
      </c>
      <c r="D290" s="26" t="s">
        <v>222</v>
      </c>
      <c r="E290" s="24">
        <v>5200</v>
      </c>
    </row>
    <row r="291" spans="1:5" s="3" customFormat="1" ht="18.75" x14ac:dyDescent="0.3">
      <c r="A291" s="23"/>
      <c r="B291" s="23"/>
      <c r="C291" s="23" t="s">
        <v>19</v>
      </c>
      <c r="D291" s="26" t="s">
        <v>120</v>
      </c>
      <c r="E291" s="24">
        <v>5200</v>
      </c>
    </row>
    <row r="292" spans="1:5" s="3" customFormat="1" ht="18.75" x14ac:dyDescent="0.3">
      <c r="A292" s="30"/>
      <c r="B292" s="30"/>
      <c r="C292" s="23" t="s">
        <v>19</v>
      </c>
      <c r="D292" s="26" t="s">
        <v>120</v>
      </c>
      <c r="E292" s="24">
        <v>5200</v>
      </c>
    </row>
    <row r="293" spans="1:5" s="3" customFormat="1" ht="18.75" x14ac:dyDescent="0.3">
      <c r="A293" s="23"/>
      <c r="B293" s="23"/>
      <c r="C293" s="23" t="s">
        <v>19</v>
      </c>
      <c r="D293" s="26" t="s">
        <v>120</v>
      </c>
      <c r="E293" s="24">
        <v>5200</v>
      </c>
    </row>
    <row r="294" spans="1:5" s="3" customFormat="1" ht="18.75" x14ac:dyDescent="0.3">
      <c r="A294" s="23"/>
      <c r="B294" s="30"/>
      <c r="C294" s="30" t="s">
        <v>19</v>
      </c>
      <c r="D294" s="27" t="s">
        <v>222</v>
      </c>
      <c r="E294" s="24">
        <v>5200</v>
      </c>
    </row>
    <row r="295" spans="1:5" s="3" customFormat="1" ht="18.75" x14ac:dyDescent="0.3">
      <c r="A295" s="23"/>
      <c r="B295" s="30"/>
      <c r="C295" s="72" t="s">
        <v>186</v>
      </c>
      <c r="D295" s="26" t="s">
        <v>120</v>
      </c>
      <c r="E295" s="9">
        <v>5200</v>
      </c>
    </row>
    <row r="296" spans="1:5" s="3" customFormat="1" ht="18.75" x14ac:dyDescent="0.3">
      <c r="A296" s="23"/>
      <c r="B296" s="30"/>
      <c r="C296" s="23" t="s">
        <v>10</v>
      </c>
      <c r="D296" s="26" t="s">
        <v>120</v>
      </c>
      <c r="E296" s="24">
        <v>5200</v>
      </c>
    </row>
    <row r="297" spans="1:5" s="3" customFormat="1" ht="18.75" x14ac:dyDescent="0.3">
      <c r="A297" s="30"/>
      <c r="B297" s="23"/>
      <c r="C297" s="23" t="s">
        <v>10</v>
      </c>
      <c r="D297" s="26" t="s">
        <v>120</v>
      </c>
      <c r="E297" s="24">
        <v>5200</v>
      </c>
    </row>
    <row r="298" spans="1:5" s="3" customFormat="1" ht="18.75" x14ac:dyDescent="0.3">
      <c r="A298" s="23"/>
      <c r="B298" s="23"/>
      <c r="C298" s="23" t="s">
        <v>10</v>
      </c>
      <c r="D298" s="26" t="s">
        <v>120</v>
      </c>
      <c r="E298" s="24">
        <v>5200</v>
      </c>
    </row>
    <row r="299" spans="1:5" s="3" customFormat="1" ht="18.75" x14ac:dyDescent="0.3">
      <c r="A299" s="30"/>
      <c r="B299" s="30"/>
      <c r="C299" s="23" t="s">
        <v>10</v>
      </c>
      <c r="D299" s="26" t="s">
        <v>120</v>
      </c>
      <c r="E299" s="24">
        <v>5200</v>
      </c>
    </row>
    <row r="300" spans="1:5" s="3" customFormat="1" ht="18.75" x14ac:dyDescent="0.3">
      <c r="A300" s="23"/>
      <c r="B300" s="30"/>
      <c r="C300" s="23" t="s">
        <v>10</v>
      </c>
      <c r="D300" s="26" t="s">
        <v>120</v>
      </c>
      <c r="E300" s="24">
        <v>5200</v>
      </c>
    </row>
    <row r="301" spans="1:5" s="3" customFormat="1" ht="18.75" x14ac:dyDescent="0.3">
      <c r="A301" s="30"/>
      <c r="B301" s="23"/>
      <c r="C301" s="23" t="s">
        <v>10</v>
      </c>
      <c r="D301" s="26" t="s">
        <v>120</v>
      </c>
      <c r="E301" s="24">
        <v>5200</v>
      </c>
    </row>
    <row r="302" spans="1:5" s="3" customFormat="1" ht="18.75" x14ac:dyDescent="0.3">
      <c r="A302" s="30"/>
      <c r="B302" s="30"/>
      <c r="C302" s="30" t="s">
        <v>10</v>
      </c>
      <c r="D302" s="25" t="s">
        <v>120</v>
      </c>
      <c r="E302" s="24">
        <v>5200</v>
      </c>
    </row>
    <row r="303" spans="1:5" s="3" customFormat="1" ht="18.75" x14ac:dyDescent="0.3">
      <c r="A303" s="30"/>
      <c r="B303" s="30"/>
      <c r="C303" s="30" t="s">
        <v>10</v>
      </c>
      <c r="D303" s="25" t="s">
        <v>120</v>
      </c>
      <c r="E303" s="24">
        <v>5200</v>
      </c>
    </row>
    <row r="304" spans="1:5" s="3" customFormat="1" ht="18.75" x14ac:dyDescent="0.3">
      <c r="A304" s="37"/>
      <c r="B304" s="37"/>
      <c r="C304" s="48"/>
      <c r="D304" s="49"/>
      <c r="E304" s="29">
        <f>SUM(E241:E303)</f>
        <v>351600</v>
      </c>
    </row>
    <row r="305" spans="1:5" s="3" customFormat="1" ht="18.75" x14ac:dyDescent="0.3">
      <c r="A305" s="37"/>
      <c r="B305" s="37"/>
      <c r="C305" s="48"/>
      <c r="D305" s="49"/>
      <c r="E305" s="29"/>
    </row>
    <row r="306" spans="1:5" s="3" customFormat="1" ht="19.5" thickBot="1" x14ac:dyDescent="0.35">
      <c r="A306" s="97" t="s">
        <v>58</v>
      </c>
      <c r="B306" s="97"/>
      <c r="C306" s="97"/>
      <c r="D306" s="97"/>
      <c r="E306" s="97"/>
    </row>
    <row r="307" spans="1:5" s="3" customFormat="1" ht="19.5" thickBot="1" x14ac:dyDescent="0.35">
      <c r="A307" s="20" t="s">
        <v>1</v>
      </c>
      <c r="B307" s="20" t="s">
        <v>139</v>
      </c>
      <c r="C307" s="20" t="s">
        <v>2</v>
      </c>
      <c r="D307" s="20" t="s">
        <v>3</v>
      </c>
      <c r="E307" s="21" t="s">
        <v>79</v>
      </c>
    </row>
    <row r="308" spans="1:5" s="3" customFormat="1" ht="18.75" x14ac:dyDescent="0.3">
      <c r="A308" s="23"/>
      <c r="B308" s="23"/>
      <c r="C308" s="23" t="s">
        <v>8</v>
      </c>
      <c r="D308" s="27" t="s">
        <v>123</v>
      </c>
      <c r="E308" s="15">
        <v>750</v>
      </c>
    </row>
    <row r="309" spans="1:5" s="3" customFormat="1" ht="18.75" x14ac:dyDescent="0.3">
      <c r="A309" s="23"/>
      <c r="B309" s="23"/>
      <c r="C309" s="23" t="s">
        <v>8</v>
      </c>
      <c r="D309" s="26" t="s">
        <v>124</v>
      </c>
      <c r="E309" s="15">
        <v>750</v>
      </c>
    </row>
    <row r="310" spans="1:5" s="3" customFormat="1" ht="18.75" x14ac:dyDescent="0.3">
      <c r="A310" s="23"/>
      <c r="B310" s="23"/>
      <c r="C310" s="23" t="s">
        <v>56</v>
      </c>
      <c r="D310" s="27" t="s">
        <v>123</v>
      </c>
      <c r="E310" s="15">
        <v>750</v>
      </c>
    </row>
    <row r="311" spans="1:5" s="3" customFormat="1" ht="18.75" x14ac:dyDescent="0.3">
      <c r="A311" s="23"/>
      <c r="B311" s="23"/>
      <c r="C311" s="23" t="s">
        <v>56</v>
      </c>
      <c r="D311" s="27" t="s">
        <v>123</v>
      </c>
      <c r="E311" s="15">
        <v>750</v>
      </c>
    </row>
    <row r="312" spans="1:5" s="3" customFormat="1" ht="18.75" x14ac:dyDescent="0.3">
      <c r="A312" s="23"/>
      <c r="B312" s="23"/>
      <c r="C312" s="23" t="s">
        <v>43</v>
      </c>
      <c r="D312" s="27" t="s">
        <v>123</v>
      </c>
      <c r="E312" s="15">
        <v>750</v>
      </c>
    </row>
    <row r="313" spans="1:5" s="3" customFormat="1" ht="18.75" x14ac:dyDescent="0.3">
      <c r="A313" s="23"/>
      <c r="B313" s="23"/>
      <c r="C313" s="23" t="s">
        <v>43</v>
      </c>
      <c r="D313" s="27" t="s">
        <v>123</v>
      </c>
      <c r="E313" s="15">
        <v>750</v>
      </c>
    </row>
    <row r="314" spans="1:5" s="3" customFormat="1" ht="18.75" x14ac:dyDescent="0.3">
      <c r="A314" s="23"/>
      <c r="B314" s="23"/>
      <c r="C314" s="23" t="s">
        <v>43</v>
      </c>
      <c r="D314" s="27" t="s">
        <v>123</v>
      </c>
      <c r="E314" s="15">
        <v>750</v>
      </c>
    </row>
    <row r="315" spans="1:5" s="3" customFormat="1" ht="18.75" x14ac:dyDescent="0.3">
      <c r="A315" s="23"/>
      <c r="B315" s="23"/>
      <c r="C315" s="23" t="s">
        <v>21</v>
      </c>
      <c r="D315" s="27" t="s">
        <v>123</v>
      </c>
      <c r="E315" s="15">
        <v>750</v>
      </c>
    </row>
    <row r="316" spans="1:5" s="3" customFormat="1" ht="18.75" x14ac:dyDescent="0.3">
      <c r="A316" s="23"/>
      <c r="B316" s="23"/>
      <c r="C316" s="23" t="s">
        <v>21</v>
      </c>
      <c r="D316" s="27" t="s">
        <v>123</v>
      </c>
      <c r="E316" s="15">
        <v>750</v>
      </c>
    </row>
    <row r="317" spans="1:5" s="3" customFormat="1" ht="18.75" x14ac:dyDescent="0.3">
      <c r="A317" s="23"/>
      <c r="B317" s="23"/>
      <c r="C317" s="23" t="s">
        <v>21</v>
      </c>
      <c r="D317" s="27" t="s">
        <v>123</v>
      </c>
      <c r="E317" s="15">
        <v>750</v>
      </c>
    </row>
    <row r="318" spans="1:5" s="3" customFormat="1" ht="18.75" x14ac:dyDescent="0.3">
      <c r="A318" s="23"/>
      <c r="B318" s="23"/>
      <c r="C318" s="23" t="s">
        <v>21</v>
      </c>
      <c r="D318" s="27" t="s">
        <v>123</v>
      </c>
      <c r="E318" s="15">
        <v>750</v>
      </c>
    </row>
    <row r="319" spans="1:5" s="3" customFormat="1" ht="18.75" x14ac:dyDescent="0.3">
      <c r="A319" s="23"/>
      <c r="B319" s="23"/>
      <c r="C319" s="23" t="s">
        <v>11</v>
      </c>
      <c r="D319" s="27" t="s">
        <v>123</v>
      </c>
      <c r="E319" s="15">
        <v>750</v>
      </c>
    </row>
    <row r="320" spans="1:5" s="3" customFormat="1" ht="18.75" x14ac:dyDescent="0.3">
      <c r="A320" s="23"/>
      <c r="B320" s="23"/>
      <c r="C320" s="23" t="s">
        <v>21</v>
      </c>
      <c r="D320" s="27" t="s">
        <v>123</v>
      </c>
      <c r="E320" s="15">
        <v>750</v>
      </c>
    </row>
    <row r="321" spans="1:5" s="3" customFormat="1" ht="18.75" x14ac:dyDescent="0.3">
      <c r="A321" s="45"/>
      <c r="B321" s="45"/>
      <c r="C321" s="37"/>
      <c r="D321" s="45"/>
      <c r="E321" s="29">
        <f>SUM(E308:E320)</f>
        <v>9750</v>
      </c>
    </row>
    <row r="322" spans="1:5" s="3" customFormat="1" ht="13.5" customHeight="1" x14ac:dyDescent="0.3">
      <c r="A322" s="45"/>
      <c r="B322" s="45"/>
      <c r="C322" s="37"/>
      <c r="D322" s="45"/>
      <c r="E322" s="18"/>
    </row>
    <row r="323" spans="1:5" s="3" customFormat="1" ht="19.5" thickBot="1" x14ac:dyDescent="0.35">
      <c r="A323" s="97" t="s">
        <v>57</v>
      </c>
      <c r="B323" s="97"/>
      <c r="C323" s="97"/>
      <c r="D323" s="97"/>
      <c r="E323" s="97"/>
    </row>
    <row r="324" spans="1:5" s="3" customFormat="1" ht="19.5" thickBot="1" x14ac:dyDescent="0.35">
      <c r="A324" s="20" t="s">
        <v>1</v>
      </c>
      <c r="B324" s="20" t="s">
        <v>139</v>
      </c>
      <c r="C324" s="20" t="s">
        <v>2</v>
      </c>
      <c r="D324" s="20" t="s">
        <v>3</v>
      </c>
      <c r="E324" s="21" t="s">
        <v>79</v>
      </c>
    </row>
    <row r="325" spans="1:5" s="3" customFormat="1" ht="18.75" x14ac:dyDescent="0.3">
      <c r="A325" s="23"/>
      <c r="B325" s="23"/>
      <c r="C325" s="23" t="s">
        <v>7</v>
      </c>
      <c r="D325" s="26" t="s">
        <v>117</v>
      </c>
      <c r="E325" s="15">
        <v>40000</v>
      </c>
    </row>
    <row r="326" spans="1:5" s="3" customFormat="1" ht="18.75" x14ac:dyDescent="0.3">
      <c r="A326" s="23"/>
      <c r="B326" s="23"/>
      <c r="C326" s="30" t="s">
        <v>187</v>
      </c>
      <c r="D326" s="25" t="s">
        <v>206</v>
      </c>
      <c r="E326" s="15">
        <v>5200</v>
      </c>
    </row>
    <row r="327" spans="1:5" s="3" customFormat="1" ht="18.75" x14ac:dyDescent="0.3">
      <c r="A327" s="23"/>
      <c r="B327" s="23"/>
      <c r="C327" s="23" t="s">
        <v>34</v>
      </c>
      <c r="D327" s="25" t="s">
        <v>204</v>
      </c>
      <c r="E327" s="15">
        <v>9500</v>
      </c>
    </row>
    <row r="328" spans="1:5" s="3" customFormat="1" ht="18.75" x14ac:dyDescent="0.3">
      <c r="A328" s="23"/>
      <c r="B328" s="23"/>
      <c r="C328" s="23" t="s">
        <v>55</v>
      </c>
      <c r="D328" s="25" t="s">
        <v>118</v>
      </c>
      <c r="E328" s="15">
        <v>9500</v>
      </c>
    </row>
    <row r="329" spans="1:5" s="3" customFormat="1" ht="18.75" x14ac:dyDescent="0.3">
      <c r="A329" s="17"/>
      <c r="B329" s="17"/>
      <c r="C329" s="17" t="s">
        <v>19</v>
      </c>
      <c r="D329" s="7" t="s">
        <v>119</v>
      </c>
      <c r="E329" s="15">
        <v>5200</v>
      </c>
    </row>
    <row r="330" spans="1:5" s="3" customFormat="1" ht="18.75" x14ac:dyDescent="0.3">
      <c r="A330" s="37"/>
      <c r="B330" s="37"/>
      <c r="C330" s="37"/>
      <c r="D330" s="38"/>
      <c r="E330" s="29">
        <f>SUM(E325:E329)</f>
        <v>69400</v>
      </c>
    </row>
    <row r="331" spans="1:5" s="3" customFormat="1" ht="13.5" customHeight="1" x14ac:dyDescent="0.3">
      <c r="A331" s="45"/>
      <c r="B331" s="45"/>
      <c r="C331" s="37"/>
      <c r="D331" s="45"/>
      <c r="E331" s="18"/>
    </row>
    <row r="332" spans="1:5" s="3" customFormat="1" ht="19.5" thickBot="1" x14ac:dyDescent="0.35">
      <c r="A332" s="97" t="s">
        <v>59</v>
      </c>
      <c r="B332" s="97"/>
      <c r="C332" s="97"/>
      <c r="D332" s="97"/>
      <c r="E332" s="97"/>
    </row>
    <row r="333" spans="1:5" s="3" customFormat="1" ht="19.5" thickBot="1" x14ac:dyDescent="0.35">
      <c r="A333" s="20" t="s">
        <v>1</v>
      </c>
      <c r="B333" s="20" t="s">
        <v>139</v>
      </c>
      <c r="C333" s="20" t="s">
        <v>2</v>
      </c>
      <c r="D333" s="20" t="s">
        <v>3</v>
      </c>
      <c r="E333" s="21" t="s">
        <v>79</v>
      </c>
    </row>
    <row r="334" spans="1:5" s="3" customFormat="1" ht="18.75" x14ac:dyDescent="0.3">
      <c r="A334" s="30"/>
      <c r="B334" s="30"/>
      <c r="C334" s="30" t="s">
        <v>126</v>
      </c>
      <c r="D334" s="47" t="s">
        <v>143</v>
      </c>
      <c r="E334" s="15">
        <v>30000</v>
      </c>
    </row>
    <row r="335" spans="1:5" s="3" customFormat="1" ht="18.75" x14ac:dyDescent="0.3">
      <c r="A335" s="30"/>
      <c r="B335" s="30"/>
      <c r="C335" s="30" t="s">
        <v>18</v>
      </c>
      <c r="D335" s="47" t="s">
        <v>156</v>
      </c>
      <c r="E335" s="15">
        <v>9500</v>
      </c>
    </row>
    <row r="336" spans="1:5" s="3" customFormat="1" ht="18.75" x14ac:dyDescent="0.3">
      <c r="A336" s="30"/>
      <c r="B336" s="30"/>
      <c r="C336" s="30" t="s">
        <v>18</v>
      </c>
      <c r="D336" s="47" t="s">
        <v>125</v>
      </c>
      <c r="E336" s="15">
        <v>5200</v>
      </c>
    </row>
    <row r="337" spans="1:5" s="3" customFormat="1" ht="18.75" x14ac:dyDescent="0.3">
      <c r="A337" s="23"/>
      <c r="B337" s="23"/>
      <c r="C337" s="40" t="s">
        <v>34</v>
      </c>
      <c r="D337" s="47" t="s">
        <v>125</v>
      </c>
      <c r="E337" s="15">
        <v>5200</v>
      </c>
    </row>
    <row r="338" spans="1:5" s="3" customFormat="1" ht="18.75" x14ac:dyDescent="0.3">
      <c r="A338" s="30"/>
      <c r="B338" s="23"/>
      <c r="C338" s="40" t="s">
        <v>43</v>
      </c>
      <c r="D338" s="47" t="s">
        <v>125</v>
      </c>
      <c r="E338" s="15">
        <v>5200</v>
      </c>
    </row>
    <row r="339" spans="1:5" s="3" customFormat="1" ht="18.75" x14ac:dyDescent="0.3">
      <c r="A339" s="45"/>
      <c r="B339" s="45"/>
      <c r="C339" s="37"/>
      <c r="D339" s="45"/>
      <c r="E339" s="29">
        <f>SUM(E334:E338)</f>
        <v>55100</v>
      </c>
    </row>
    <row r="340" spans="1:5" s="3" customFormat="1" ht="13.5" customHeight="1" x14ac:dyDescent="0.3">
      <c r="A340" s="45"/>
      <c r="B340" s="45"/>
      <c r="C340" s="37"/>
      <c r="D340" s="45"/>
      <c r="E340" s="18"/>
    </row>
    <row r="341" spans="1:5" s="3" customFormat="1" ht="21" customHeight="1" thickBot="1" x14ac:dyDescent="0.3">
      <c r="A341" s="100" t="s">
        <v>176</v>
      </c>
      <c r="B341" s="100"/>
      <c r="C341" s="100"/>
      <c r="D341" s="100"/>
      <c r="E341" s="100"/>
    </row>
    <row r="342" spans="1:5" s="3" customFormat="1" ht="19.5" thickBot="1" x14ac:dyDescent="0.35">
      <c r="A342" s="20" t="s">
        <v>1</v>
      </c>
      <c r="B342" s="20" t="s">
        <v>139</v>
      </c>
      <c r="C342" s="20" t="s">
        <v>2</v>
      </c>
      <c r="D342" s="20" t="s">
        <v>3</v>
      </c>
      <c r="E342" s="21" t="s">
        <v>79</v>
      </c>
    </row>
    <row r="343" spans="1:5" s="3" customFormat="1" ht="18.75" x14ac:dyDescent="0.3">
      <c r="A343" s="30"/>
      <c r="B343" s="30"/>
      <c r="C343" s="23" t="s">
        <v>5</v>
      </c>
      <c r="D343" s="66" t="s">
        <v>154</v>
      </c>
      <c r="E343" s="34">
        <v>70000</v>
      </c>
    </row>
    <row r="344" spans="1:5" s="3" customFormat="1" ht="18.75" x14ac:dyDescent="0.3">
      <c r="A344" s="23"/>
      <c r="B344" s="23"/>
      <c r="C344" s="23" t="s">
        <v>61</v>
      </c>
      <c r="D344" s="26" t="s">
        <v>127</v>
      </c>
      <c r="E344" s="15">
        <v>9500</v>
      </c>
    </row>
    <row r="345" spans="1:5" s="3" customFormat="1" ht="18.75" x14ac:dyDescent="0.3">
      <c r="A345" s="30"/>
      <c r="B345" s="30"/>
      <c r="C345" s="23" t="s">
        <v>62</v>
      </c>
      <c r="D345" s="60" t="s">
        <v>144</v>
      </c>
      <c r="E345" s="15">
        <v>50000</v>
      </c>
    </row>
    <row r="346" spans="1:5" s="3" customFormat="1" ht="18.75" x14ac:dyDescent="0.3">
      <c r="A346" s="30"/>
      <c r="B346" s="23"/>
      <c r="C346" s="50" t="s">
        <v>7</v>
      </c>
      <c r="D346" s="26" t="s">
        <v>128</v>
      </c>
      <c r="E346" s="15">
        <v>6500</v>
      </c>
    </row>
    <row r="347" spans="1:5" s="3" customFormat="1" ht="18.75" x14ac:dyDescent="0.3">
      <c r="A347" s="30"/>
      <c r="B347" s="23"/>
      <c r="C347" s="30" t="s">
        <v>7</v>
      </c>
      <c r="D347" s="26" t="s">
        <v>237</v>
      </c>
      <c r="E347" s="24">
        <v>15000</v>
      </c>
    </row>
    <row r="348" spans="1:5" s="3" customFormat="1" ht="18.75" x14ac:dyDescent="0.3">
      <c r="A348" s="23"/>
      <c r="B348" s="5"/>
      <c r="C348" s="43" t="s">
        <v>78</v>
      </c>
      <c r="D348" s="7" t="s">
        <v>129</v>
      </c>
      <c r="E348" s="10">
        <v>8475</v>
      </c>
    </row>
    <row r="349" spans="1:5" s="3" customFormat="1" ht="18.75" x14ac:dyDescent="0.3">
      <c r="A349" s="30"/>
      <c r="B349" s="30"/>
      <c r="C349" s="30" t="s">
        <v>18</v>
      </c>
      <c r="D349" s="25" t="s">
        <v>52</v>
      </c>
      <c r="E349" s="24">
        <v>5200</v>
      </c>
    </row>
    <row r="350" spans="1:5" s="3" customFormat="1" ht="18.75" x14ac:dyDescent="0.3">
      <c r="A350" s="30"/>
      <c r="B350" s="23"/>
      <c r="C350" s="23" t="s">
        <v>34</v>
      </c>
      <c r="D350" s="25" t="s">
        <v>235</v>
      </c>
      <c r="E350" s="15">
        <v>11200</v>
      </c>
    </row>
    <row r="351" spans="1:5" s="3" customFormat="1" ht="18.75" x14ac:dyDescent="0.3">
      <c r="A351" s="23"/>
      <c r="B351" s="30"/>
      <c r="C351" s="23" t="s">
        <v>63</v>
      </c>
      <c r="D351" s="26" t="s">
        <v>130</v>
      </c>
      <c r="E351" s="15">
        <v>2000</v>
      </c>
    </row>
    <row r="352" spans="1:5" s="3" customFormat="1" ht="18.75" x14ac:dyDescent="0.3">
      <c r="A352" s="30"/>
      <c r="B352" s="23"/>
      <c r="C352" s="23" t="s">
        <v>43</v>
      </c>
      <c r="D352" s="26" t="s">
        <v>131</v>
      </c>
      <c r="E352" s="15">
        <v>1100</v>
      </c>
    </row>
    <row r="353" spans="1:5" s="3" customFormat="1" ht="18.75" x14ac:dyDescent="0.3">
      <c r="A353" s="30"/>
      <c r="B353" s="30"/>
      <c r="C353" s="23" t="s">
        <v>43</v>
      </c>
      <c r="D353" s="26" t="s">
        <v>133</v>
      </c>
      <c r="E353" s="15">
        <v>5200</v>
      </c>
    </row>
    <row r="354" spans="1:5" s="3" customFormat="1" ht="18.75" x14ac:dyDescent="0.3">
      <c r="A354" s="30"/>
      <c r="B354" s="30"/>
      <c r="C354" s="23" t="s">
        <v>19</v>
      </c>
      <c r="D354" s="26" t="s">
        <v>132</v>
      </c>
      <c r="E354" s="15">
        <v>2500</v>
      </c>
    </row>
    <row r="355" spans="1:5" s="3" customFormat="1" ht="18.75" x14ac:dyDescent="0.3">
      <c r="A355" s="30"/>
      <c r="B355" s="30"/>
      <c r="C355" s="30" t="s">
        <v>11</v>
      </c>
      <c r="D355" s="25" t="s">
        <v>120</v>
      </c>
      <c r="E355" s="24">
        <v>5200</v>
      </c>
    </row>
    <row r="356" spans="1:5" s="3" customFormat="1" ht="18.75" x14ac:dyDescent="0.3">
      <c r="A356" s="30"/>
      <c r="B356" s="23"/>
      <c r="C356" s="23" t="s">
        <v>11</v>
      </c>
      <c r="D356" s="26" t="s">
        <v>133</v>
      </c>
      <c r="E356" s="15">
        <v>5200</v>
      </c>
    </row>
    <row r="357" spans="1:5" s="3" customFormat="1" ht="18.75" x14ac:dyDescent="0.3">
      <c r="A357" s="23"/>
      <c r="B357" s="30"/>
      <c r="C357" s="23" t="s">
        <v>11</v>
      </c>
      <c r="D357" s="26" t="s">
        <v>133</v>
      </c>
      <c r="E357" s="15">
        <v>5200</v>
      </c>
    </row>
    <row r="358" spans="1:5" s="3" customFormat="1" ht="18.75" x14ac:dyDescent="0.3">
      <c r="A358" s="30"/>
      <c r="B358" s="23"/>
      <c r="C358" s="23" t="s">
        <v>11</v>
      </c>
      <c r="D358" s="26" t="s">
        <v>134</v>
      </c>
      <c r="E358" s="15">
        <v>6500</v>
      </c>
    </row>
    <row r="359" spans="1:5" s="3" customFormat="1" ht="18.75" x14ac:dyDescent="0.3">
      <c r="A359" s="37"/>
      <c r="B359" s="37"/>
      <c r="C359" s="37"/>
      <c r="D359" s="38"/>
      <c r="E359" s="29">
        <f>SUM(E343:E358)</f>
        <v>208775</v>
      </c>
    </row>
    <row r="360" spans="1:5" s="3" customFormat="1" ht="18.75" x14ac:dyDescent="0.3">
      <c r="A360" s="37"/>
      <c r="B360" s="37"/>
      <c r="C360" s="37"/>
      <c r="D360" s="38"/>
      <c r="E360" s="29"/>
    </row>
    <row r="361" spans="1:5" s="3" customFormat="1" ht="19.5" thickBot="1" x14ac:dyDescent="0.35">
      <c r="A361" s="97" t="s">
        <v>195</v>
      </c>
      <c r="B361" s="97"/>
      <c r="C361" s="97"/>
      <c r="D361" s="97"/>
      <c r="E361" s="97"/>
    </row>
    <row r="362" spans="1:5" s="3" customFormat="1" ht="19.5" thickBot="1" x14ac:dyDescent="0.35">
      <c r="A362" s="20" t="s">
        <v>1</v>
      </c>
      <c r="B362" s="20" t="s">
        <v>139</v>
      </c>
      <c r="C362" s="20" t="s">
        <v>2</v>
      </c>
      <c r="D362" s="20" t="s">
        <v>3</v>
      </c>
      <c r="E362" s="21" t="s">
        <v>79</v>
      </c>
    </row>
    <row r="363" spans="1:5" s="3" customFormat="1" ht="18.75" x14ac:dyDescent="0.3">
      <c r="A363" s="30"/>
      <c r="B363" s="30"/>
      <c r="C363" s="30" t="s">
        <v>60</v>
      </c>
      <c r="D363" s="47" t="s">
        <v>135</v>
      </c>
      <c r="E363" s="15">
        <v>25000</v>
      </c>
    </row>
    <row r="364" spans="1:5" s="3" customFormat="1" ht="18.75" x14ac:dyDescent="0.3">
      <c r="A364" s="23"/>
      <c r="B364" s="23"/>
      <c r="C364" s="23" t="s">
        <v>16</v>
      </c>
      <c r="D364" s="26" t="s">
        <v>136</v>
      </c>
      <c r="E364" s="15">
        <v>1000</v>
      </c>
    </row>
    <row r="365" spans="1:5" s="3" customFormat="1" ht="18.75" x14ac:dyDescent="0.3">
      <c r="A365" s="23"/>
      <c r="B365" s="23"/>
      <c r="C365" s="23" t="s">
        <v>28</v>
      </c>
      <c r="D365" s="26" t="s">
        <v>136</v>
      </c>
      <c r="E365" s="15">
        <v>1000</v>
      </c>
    </row>
    <row r="366" spans="1:5" s="3" customFormat="1" ht="18.75" x14ac:dyDescent="0.3">
      <c r="A366" s="23"/>
      <c r="B366" s="23"/>
      <c r="C366" s="23" t="s">
        <v>10</v>
      </c>
      <c r="D366" s="26" t="s">
        <v>136</v>
      </c>
      <c r="E366" s="15">
        <v>1000</v>
      </c>
    </row>
    <row r="367" spans="1:5" s="3" customFormat="1" ht="18.75" x14ac:dyDescent="0.3">
      <c r="A367" s="23"/>
      <c r="B367" s="23"/>
      <c r="C367" s="23" t="s">
        <v>10</v>
      </c>
      <c r="D367" s="26" t="s">
        <v>136</v>
      </c>
      <c r="E367" s="15">
        <v>1000</v>
      </c>
    </row>
    <row r="368" spans="1:5" s="3" customFormat="1" ht="18.75" x14ac:dyDescent="0.3">
      <c r="A368" s="23"/>
      <c r="B368" s="23"/>
      <c r="C368" s="23" t="s">
        <v>10</v>
      </c>
      <c r="D368" s="26" t="s">
        <v>137</v>
      </c>
      <c r="E368" s="15">
        <v>750</v>
      </c>
    </row>
    <row r="369" spans="1:5" s="3" customFormat="1" ht="18.75" x14ac:dyDescent="0.3">
      <c r="A369" s="37"/>
      <c r="B369" s="37"/>
      <c r="C369" s="37"/>
      <c r="D369" s="45"/>
      <c r="E369" s="29">
        <f>SUM(E363:E368)</f>
        <v>29750</v>
      </c>
    </row>
    <row r="370" spans="1:5" s="3" customFormat="1" ht="18.75" x14ac:dyDescent="0.3">
      <c r="A370" s="37"/>
      <c r="B370" s="37"/>
      <c r="C370" s="37"/>
      <c r="D370" s="45"/>
      <c r="E370" s="29"/>
    </row>
    <row r="371" spans="1:5" s="3" customFormat="1" ht="19.5" thickBot="1" x14ac:dyDescent="0.35">
      <c r="A371" s="97" t="s">
        <v>64</v>
      </c>
      <c r="B371" s="97"/>
      <c r="C371" s="97"/>
      <c r="D371" s="97"/>
      <c r="E371" s="97"/>
    </row>
    <row r="372" spans="1:5" s="3" customFormat="1" ht="19.5" thickBot="1" x14ac:dyDescent="0.35">
      <c r="A372" s="20" t="s">
        <v>1</v>
      </c>
      <c r="B372" s="20" t="s">
        <v>139</v>
      </c>
      <c r="C372" s="20" t="s">
        <v>2</v>
      </c>
      <c r="D372" s="20" t="s">
        <v>3</v>
      </c>
      <c r="E372" s="21" t="s">
        <v>79</v>
      </c>
    </row>
    <row r="373" spans="1:5" s="3" customFormat="1" ht="18.75" x14ac:dyDescent="0.3">
      <c r="A373" s="17"/>
      <c r="B373" s="17"/>
      <c r="C373" s="17" t="s">
        <v>5</v>
      </c>
      <c r="D373" s="7" t="s">
        <v>76</v>
      </c>
      <c r="E373" s="24">
        <v>11379</v>
      </c>
    </row>
    <row r="374" spans="1:5" s="3" customFormat="1" ht="18.75" x14ac:dyDescent="0.3">
      <c r="A374" s="37"/>
      <c r="B374" s="37"/>
      <c r="C374" s="37"/>
      <c r="D374" s="38"/>
      <c r="E374" s="51">
        <f>SUM(E373:E373)</f>
        <v>11379</v>
      </c>
    </row>
    <row r="375" spans="1:5" s="3" customFormat="1" ht="13.5" customHeight="1" x14ac:dyDescent="0.3">
      <c r="A375" s="14"/>
      <c r="B375" s="14"/>
      <c r="C375" s="14"/>
      <c r="D375" s="39"/>
      <c r="E375" s="18"/>
    </row>
    <row r="376" spans="1:5" s="3" customFormat="1" ht="19.5" thickBot="1" x14ac:dyDescent="0.35">
      <c r="A376" s="97" t="s">
        <v>65</v>
      </c>
      <c r="B376" s="97"/>
      <c r="C376" s="97"/>
      <c r="D376" s="97"/>
      <c r="E376" s="97"/>
    </row>
    <row r="377" spans="1:5" s="3" customFormat="1" ht="19.5" thickBot="1" x14ac:dyDescent="0.35">
      <c r="A377" s="20" t="s">
        <v>1</v>
      </c>
      <c r="B377" s="20" t="s">
        <v>139</v>
      </c>
      <c r="C377" s="20" t="s">
        <v>2</v>
      </c>
      <c r="D377" s="20" t="s">
        <v>3</v>
      </c>
      <c r="E377" s="21" t="s">
        <v>79</v>
      </c>
    </row>
    <row r="378" spans="1:5" s="3" customFormat="1" ht="18.75" x14ac:dyDescent="0.3">
      <c r="A378" s="23"/>
      <c r="B378" s="23"/>
      <c r="C378" s="50" t="s">
        <v>5</v>
      </c>
      <c r="D378" s="26" t="s">
        <v>66</v>
      </c>
      <c r="E378" s="24">
        <v>11379</v>
      </c>
    </row>
    <row r="379" spans="1:5" s="3" customFormat="1" ht="18.75" x14ac:dyDescent="0.3">
      <c r="A379" s="23"/>
      <c r="B379" s="23"/>
      <c r="C379" s="50" t="s">
        <v>6</v>
      </c>
      <c r="D379" s="26" t="s">
        <v>66</v>
      </c>
      <c r="E379" s="24">
        <v>11379</v>
      </c>
    </row>
    <row r="380" spans="1:5" s="3" customFormat="1" ht="18.75" x14ac:dyDescent="0.3">
      <c r="A380" s="23"/>
      <c r="B380" s="23"/>
      <c r="C380" s="50" t="s">
        <v>6</v>
      </c>
      <c r="D380" s="26" t="s">
        <v>66</v>
      </c>
      <c r="E380" s="24">
        <v>11379</v>
      </c>
    </row>
    <row r="381" spans="1:5" s="3" customFormat="1" ht="18.75" x14ac:dyDescent="0.3">
      <c r="A381" s="23"/>
      <c r="B381" s="23"/>
      <c r="C381" s="17" t="s">
        <v>6</v>
      </c>
      <c r="D381" s="26" t="s">
        <v>66</v>
      </c>
      <c r="E381" s="24">
        <v>11379</v>
      </c>
    </row>
    <row r="382" spans="1:5" s="3" customFormat="1" ht="18.75" x14ac:dyDescent="0.3">
      <c r="A382" s="23"/>
      <c r="B382" s="23"/>
      <c r="C382" s="17" t="s">
        <v>6</v>
      </c>
      <c r="D382" s="26" t="s">
        <v>66</v>
      </c>
      <c r="E382" s="24">
        <v>11379</v>
      </c>
    </row>
    <row r="383" spans="1:5" s="3" customFormat="1" ht="18.75" x14ac:dyDescent="0.3">
      <c r="A383" s="23"/>
      <c r="B383" s="23"/>
      <c r="C383" s="17" t="s">
        <v>6</v>
      </c>
      <c r="D383" s="26" t="s">
        <v>66</v>
      </c>
      <c r="E383" s="24">
        <v>11379</v>
      </c>
    </row>
    <row r="384" spans="1:5" s="3" customFormat="1" ht="18.75" x14ac:dyDescent="0.3">
      <c r="A384" s="23"/>
      <c r="B384" s="23"/>
      <c r="C384" s="50" t="s">
        <v>6</v>
      </c>
      <c r="D384" s="26" t="s">
        <v>66</v>
      </c>
      <c r="E384" s="24">
        <v>11379</v>
      </c>
    </row>
    <row r="385" spans="1:5" s="3" customFormat="1" ht="18.75" x14ac:dyDescent="0.3">
      <c r="A385" s="23"/>
      <c r="B385" s="23"/>
      <c r="C385" s="50" t="s">
        <v>6</v>
      </c>
      <c r="D385" s="26" t="s">
        <v>66</v>
      </c>
      <c r="E385" s="24">
        <v>11379</v>
      </c>
    </row>
    <row r="386" spans="1:5" s="3" customFormat="1" ht="18.75" x14ac:dyDescent="0.3">
      <c r="A386" s="23"/>
      <c r="B386" s="23"/>
      <c r="C386" s="50" t="s">
        <v>6</v>
      </c>
      <c r="D386" s="26" t="s">
        <v>66</v>
      </c>
      <c r="E386" s="24">
        <v>11379</v>
      </c>
    </row>
    <row r="387" spans="1:5" s="3" customFormat="1" ht="18.75" x14ac:dyDescent="0.3">
      <c r="A387" s="23"/>
      <c r="B387" s="23"/>
      <c r="C387" s="50" t="s">
        <v>6</v>
      </c>
      <c r="D387" s="26" t="s">
        <v>66</v>
      </c>
      <c r="E387" s="24">
        <v>11379</v>
      </c>
    </row>
    <row r="388" spans="1:5" s="3" customFormat="1" ht="18.75" x14ac:dyDescent="0.3">
      <c r="A388" s="37"/>
      <c r="B388" s="37"/>
      <c r="C388" s="37"/>
      <c r="D388" s="38"/>
      <c r="E388" s="58">
        <f>SUM(E378:E387)</f>
        <v>113790</v>
      </c>
    </row>
    <row r="389" spans="1:5" s="3" customFormat="1" ht="18.75" x14ac:dyDescent="0.3">
      <c r="A389" s="37"/>
      <c r="B389" s="37"/>
      <c r="C389" s="37"/>
      <c r="D389" s="38"/>
      <c r="E389" s="51"/>
    </row>
    <row r="390" spans="1:5" s="3" customFormat="1" ht="19.5" thickBot="1" x14ac:dyDescent="0.35">
      <c r="A390" s="18"/>
      <c r="B390" s="18"/>
      <c r="C390" s="99" t="s">
        <v>67</v>
      </c>
      <c r="D390" s="99"/>
      <c r="E390" s="18"/>
    </row>
    <row r="391" spans="1:5" s="3" customFormat="1" ht="19.5" thickBot="1" x14ac:dyDescent="0.35">
      <c r="A391" s="20" t="s">
        <v>1</v>
      </c>
      <c r="B391" s="20" t="s">
        <v>139</v>
      </c>
      <c r="C391" s="20" t="s">
        <v>2</v>
      </c>
      <c r="D391" s="20" t="s">
        <v>3</v>
      </c>
      <c r="E391" s="62" t="s">
        <v>79</v>
      </c>
    </row>
    <row r="392" spans="1:5" s="3" customFormat="1" ht="18.75" x14ac:dyDescent="0.3">
      <c r="A392" s="22"/>
      <c r="B392" s="22"/>
      <c r="C392" s="30" t="s">
        <v>162</v>
      </c>
      <c r="D392" s="25" t="s">
        <v>157</v>
      </c>
      <c r="E392" s="24">
        <v>7500</v>
      </c>
    </row>
    <row r="393" spans="1:5" s="3" customFormat="1" ht="18.75" x14ac:dyDescent="0.3">
      <c r="A393" s="22"/>
      <c r="B393" s="22"/>
      <c r="C393" s="30" t="s">
        <v>162</v>
      </c>
      <c r="D393" s="25" t="s">
        <v>157</v>
      </c>
      <c r="E393" s="24">
        <v>7500</v>
      </c>
    </row>
    <row r="394" spans="1:5" s="3" customFormat="1" ht="18.75" x14ac:dyDescent="0.3">
      <c r="A394" s="22"/>
      <c r="B394" s="22"/>
      <c r="C394" s="30" t="s">
        <v>162</v>
      </c>
      <c r="D394" s="25" t="s">
        <v>157</v>
      </c>
      <c r="E394" s="24">
        <v>7500</v>
      </c>
    </row>
    <row r="395" spans="1:5" s="3" customFormat="1" ht="18.75" x14ac:dyDescent="0.3">
      <c r="A395" s="22"/>
      <c r="B395" s="22"/>
      <c r="C395" s="30" t="s">
        <v>162</v>
      </c>
      <c r="D395" s="25" t="s">
        <v>157</v>
      </c>
      <c r="E395" s="24">
        <v>7500</v>
      </c>
    </row>
    <row r="396" spans="1:5" s="3" customFormat="1" ht="18.75" x14ac:dyDescent="0.3">
      <c r="A396" s="22"/>
      <c r="B396" s="22"/>
      <c r="C396" s="30" t="s">
        <v>162</v>
      </c>
      <c r="D396" s="25" t="s">
        <v>157</v>
      </c>
      <c r="E396" s="24">
        <v>7500</v>
      </c>
    </row>
    <row r="397" spans="1:5" s="3" customFormat="1" ht="18.75" x14ac:dyDescent="0.3">
      <c r="A397" s="22"/>
      <c r="B397" s="22"/>
      <c r="C397" s="30" t="s">
        <v>162</v>
      </c>
      <c r="D397" s="25" t="s">
        <v>157</v>
      </c>
      <c r="E397" s="24">
        <v>7500</v>
      </c>
    </row>
    <row r="398" spans="1:5" s="3" customFormat="1" ht="18.75" x14ac:dyDescent="0.3">
      <c r="A398" s="22"/>
      <c r="B398" s="22"/>
      <c r="C398" s="30" t="s">
        <v>162</v>
      </c>
      <c r="D398" s="25" t="s">
        <v>157</v>
      </c>
      <c r="E398" s="24">
        <v>7500</v>
      </c>
    </row>
    <row r="399" spans="1:5" s="3" customFormat="1" ht="18.75" x14ac:dyDescent="0.3">
      <c r="A399" s="22"/>
      <c r="B399" s="22"/>
      <c r="C399" s="72" t="s">
        <v>162</v>
      </c>
      <c r="D399" s="25" t="s">
        <v>157</v>
      </c>
      <c r="E399" s="24">
        <v>7500</v>
      </c>
    </row>
    <row r="400" spans="1:5" s="3" customFormat="1" ht="18.75" x14ac:dyDescent="0.3">
      <c r="A400" s="22"/>
      <c r="B400" s="22"/>
      <c r="C400" s="72" t="s">
        <v>201</v>
      </c>
      <c r="D400" s="25" t="s">
        <v>157</v>
      </c>
      <c r="E400" s="24">
        <v>7500</v>
      </c>
    </row>
    <row r="401" spans="1:5" s="3" customFormat="1" ht="18.75" x14ac:dyDescent="0.3">
      <c r="A401" s="22"/>
      <c r="B401" s="22"/>
      <c r="C401" s="30" t="s">
        <v>7</v>
      </c>
      <c r="D401" s="25" t="s">
        <v>157</v>
      </c>
      <c r="E401" s="24">
        <v>7500</v>
      </c>
    </row>
    <row r="402" spans="1:5" s="3" customFormat="1" ht="18.75" x14ac:dyDescent="0.3">
      <c r="A402" s="22"/>
      <c r="B402" s="22"/>
      <c r="C402" s="30" t="s">
        <v>7</v>
      </c>
      <c r="D402" s="25" t="s">
        <v>157</v>
      </c>
      <c r="E402" s="24">
        <v>7500</v>
      </c>
    </row>
    <row r="403" spans="1:5" s="3" customFormat="1" ht="18.75" x14ac:dyDescent="0.3">
      <c r="A403" s="22"/>
      <c r="B403" s="22"/>
      <c r="C403" s="30" t="s">
        <v>7</v>
      </c>
      <c r="D403" s="25" t="s">
        <v>157</v>
      </c>
      <c r="E403" s="24">
        <v>7500</v>
      </c>
    </row>
    <row r="404" spans="1:5" s="3" customFormat="1" ht="18.75" x14ac:dyDescent="0.3">
      <c r="A404" s="22"/>
      <c r="B404" s="22"/>
      <c r="C404" s="30" t="s">
        <v>7</v>
      </c>
      <c r="D404" s="25" t="s">
        <v>157</v>
      </c>
      <c r="E404" s="24">
        <v>7500</v>
      </c>
    </row>
    <row r="405" spans="1:5" s="3" customFormat="1" ht="18.75" x14ac:dyDescent="0.3">
      <c r="A405" s="22"/>
      <c r="B405" s="22"/>
      <c r="C405" s="30" t="s">
        <v>7</v>
      </c>
      <c r="D405" s="25" t="s">
        <v>157</v>
      </c>
      <c r="E405" s="24">
        <v>7500</v>
      </c>
    </row>
    <row r="406" spans="1:5" s="3" customFormat="1" ht="18.75" x14ac:dyDescent="0.3">
      <c r="A406" s="46"/>
      <c r="B406" s="46"/>
      <c r="C406" s="52"/>
      <c r="D406" s="46"/>
      <c r="E406" s="58">
        <f>SUM(E392:E405)</f>
        <v>105000</v>
      </c>
    </row>
    <row r="407" spans="1:5" s="3" customFormat="1" ht="18.75" x14ac:dyDescent="0.3">
      <c r="A407" s="46"/>
      <c r="B407" s="46"/>
      <c r="C407" s="52"/>
      <c r="D407" s="46"/>
      <c r="E407" s="51"/>
    </row>
    <row r="408" spans="1:5" s="3" customFormat="1" ht="18.75" x14ac:dyDescent="0.3">
      <c r="A408" s="46"/>
      <c r="B408" s="46"/>
      <c r="C408" s="52"/>
      <c r="D408" s="46"/>
      <c r="E408" s="51"/>
    </row>
    <row r="409" spans="1:5" s="3" customFormat="1" ht="19.5" thickBot="1" x14ac:dyDescent="0.35">
      <c r="A409" s="18"/>
      <c r="B409" s="18"/>
      <c r="C409" s="97" t="s">
        <v>68</v>
      </c>
      <c r="D409" s="97"/>
      <c r="E409" s="97"/>
    </row>
    <row r="410" spans="1:5" s="3" customFormat="1" ht="19.5" thickBot="1" x14ac:dyDescent="0.35">
      <c r="A410" s="20" t="s">
        <v>1</v>
      </c>
      <c r="B410" s="20" t="s">
        <v>139</v>
      </c>
      <c r="C410" s="20" t="s">
        <v>2</v>
      </c>
      <c r="D410" s="20" t="s">
        <v>3</v>
      </c>
      <c r="E410" s="21" t="s">
        <v>79</v>
      </c>
    </row>
    <row r="411" spans="1:5" s="3" customFormat="1" ht="18.75" x14ac:dyDescent="0.3">
      <c r="A411" s="59"/>
      <c r="B411" s="59"/>
      <c r="C411" s="30" t="s">
        <v>7</v>
      </c>
      <c r="D411" s="47" t="s">
        <v>157</v>
      </c>
      <c r="E411" s="95">
        <v>7500</v>
      </c>
    </row>
    <row r="412" spans="1:5" s="3" customFormat="1" ht="18.75" x14ac:dyDescent="0.3">
      <c r="A412" s="22"/>
      <c r="B412" s="22"/>
      <c r="C412" s="30" t="s">
        <v>7</v>
      </c>
      <c r="D412" s="25" t="s">
        <v>157</v>
      </c>
      <c r="E412" s="95">
        <v>7500</v>
      </c>
    </row>
    <row r="413" spans="1:5" s="3" customFormat="1" ht="18.75" x14ac:dyDescent="0.3">
      <c r="A413" s="22"/>
      <c r="B413" s="22"/>
      <c r="C413" s="30" t="s">
        <v>7</v>
      </c>
      <c r="D413" s="25" t="s">
        <v>157</v>
      </c>
      <c r="E413" s="95">
        <v>7500</v>
      </c>
    </row>
    <row r="414" spans="1:5" s="3" customFormat="1" ht="18.75" x14ac:dyDescent="0.3">
      <c r="A414" s="22"/>
      <c r="B414" s="22"/>
      <c r="C414" s="30" t="s">
        <v>7</v>
      </c>
      <c r="D414" s="25" t="s">
        <v>157</v>
      </c>
      <c r="E414" s="95">
        <v>7500</v>
      </c>
    </row>
    <row r="415" spans="1:5" s="3" customFormat="1" ht="18.75" x14ac:dyDescent="0.3">
      <c r="A415" s="22"/>
      <c r="B415" s="22"/>
      <c r="C415" s="30" t="s">
        <v>7</v>
      </c>
      <c r="D415" s="25" t="s">
        <v>157</v>
      </c>
      <c r="E415" s="95">
        <v>7500</v>
      </c>
    </row>
    <row r="416" spans="1:5" s="3" customFormat="1" ht="18.75" x14ac:dyDescent="0.3">
      <c r="A416" s="22"/>
      <c r="B416" s="22"/>
      <c r="C416" s="30" t="s">
        <v>7</v>
      </c>
      <c r="D416" s="25" t="s">
        <v>157</v>
      </c>
      <c r="E416" s="95">
        <v>7500</v>
      </c>
    </row>
    <row r="417" spans="1:5" s="3" customFormat="1" ht="18.75" x14ac:dyDescent="0.3">
      <c r="A417" s="22"/>
      <c r="B417" s="22"/>
      <c r="C417" s="30" t="s">
        <v>7</v>
      </c>
      <c r="D417" s="25" t="s">
        <v>157</v>
      </c>
      <c r="E417" s="95">
        <v>7500</v>
      </c>
    </row>
    <row r="418" spans="1:5" s="3" customFormat="1" ht="18.75" x14ac:dyDescent="0.3">
      <c r="A418" s="22"/>
      <c r="B418" s="22"/>
      <c r="C418" s="30" t="s">
        <v>7</v>
      </c>
      <c r="D418" s="25" t="s">
        <v>157</v>
      </c>
      <c r="E418" s="95">
        <v>7500</v>
      </c>
    </row>
    <row r="419" spans="1:5" s="3" customFormat="1" ht="18.75" x14ac:dyDescent="0.3">
      <c r="A419" s="46"/>
      <c r="B419" s="46"/>
      <c r="C419" s="52"/>
      <c r="D419" s="46"/>
      <c r="E419" s="58">
        <f>SUM(E411:E418)</f>
        <v>60000</v>
      </c>
    </row>
    <row r="420" spans="1:5" s="3" customFormat="1" ht="18.75" x14ac:dyDescent="0.3">
      <c r="A420" s="46"/>
      <c r="B420" s="46"/>
      <c r="C420" s="52"/>
      <c r="D420" s="46"/>
      <c r="E420" s="51"/>
    </row>
    <row r="421" spans="1:5" s="3" customFormat="1" ht="19.5" thickBot="1" x14ac:dyDescent="0.35">
      <c r="A421" s="97" t="s">
        <v>69</v>
      </c>
      <c r="B421" s="97"/>
      <c r="C421" s="97"/>
      <c r="D421" s="97"/>
      <c r="E421" s="97"/>
    </row>
    <row r="422" spans="1:5" s="3" customFormat="1" ht="19.5" thickBot="1" x14ac:dyDescent="0.35">
      <c r="A422" s="20" t="s">
        <v>1</v>
      </c>
      <c r="B422" s="20" t="s">
        <v>139</v>
      </c>
      <c r="C422" s="20" t="s">
        <v>2</v>
      </c>
      <c r="D422" s="20" t="s">
        <v>3</v>
      </c>
      <c r="E422" s="21" t="s">
        <v>79</v>
      </c>
    </row>
    <row r="423" spans="1:5" s="3" customFormat="1" ht="18.75" x14ac:dyDescent="0.3">
      <c r="A423" s="59"/>
      <c r="B423" s="89"/>
      <c r="C423" s="30" t="s">
        <v>18</v>
      </c>
      <c r="D423" s="47" t="s">
        <v>158</v>
      </c>
      <c r="E423" s="95">
        <v>5000</v>
      </c>
    </row>
    <row r="424" spans="1:5" s="3" customFormat="1" ht="18.75" x14ac:dyDescent="0.3">
      <c r="A424" s="22"/>
      <c r="B424" s="89"/>
      <c r="C424" s="30" t="s">
        <v>18</v>
      </c>
      <c r="D424" s="25" t="s">
        <v>158</v>
      </c>
      <c r="E424" s="95">
        <v>5000</v>
      </c>
    </row>
    <row r="425" spans="1:5" s="3" customFormat="1" ht="18.75" x14ac:dyDescent="0.3">
      <c r="A425" s="22"/>
      <c r="B425" s="89"/>
      <c r="C425" s="30" t="s">
        <v>18</v>
      </c>
      <c r="D425" s="25" t="s">
        <v>158</v>
      </c>
      <c r="E425" s="95">
        <v>5000</v>
      </c>
    </row>
    <row r="426" spans="1:5" s="3" customFormat="1" ht="18.75" x14ac:dyDescent="0.3">
      <c r="A426" s="22"/>
      <c r="B426" s="89"/>
      <c r="C426" s="30" t="s">
        <v>18</v>
      </c>
      <c r="D426" s="25" t="s">
        <v>158</v>
      </c>
      <c r="E426" s="95">
        <v>5000</v>
      </c>
    </row>
    <row r="427" spans="1:5" s="3" customFormat="1" ht="18.75" x14ac:dyDescent="0.3">
      <c r="A427" s="59"/>
      <c r="B427" s="89"/>
      <c r="C427" s="30" t="s">
        <v>18</v>
      </c>
      <c r="D427" s="25" t="s">
        <v>158</v>
      </c>
      <c r="E427" s="95">
        <v>5000</v>
      </c>
    </row>
    <row r="428" spans="1:5" s="3" customFormat="1" ht="18.75" x14ac:dyDescent="0.3">
      <c r="A428" s="59"/>
      <c r="B428" s="89"/>
      <c r="C428" s="72" t="s">
        <v>18</v>
      </c>
      <c r="D428" s="47" t="s">
        <v>158</v>
      </c>
      <c r="E428" s="9">
        <v>5000</v>
      </c>
    </row>
    <row r="429" spans="1:5" s="3" customFormat="1" ht="18.75" x14ac:dyDescent="0.3">
      <c r="A429" s="59"/>
      <c r="B429" s="89"/>
      <c r="C429" s="72" t="s">
        <v>18</v>
      </c>
      <c r="D429" s="47" t="s">
        <v>158</v>
      </c>
      <c r="E429" s="9">
        <v>5000</v>
      </c>
    </row>
    <row r="430" spans="1:5" s="3" customFormat="1" ht="18.75" x14ac:dyDescent="0.3">
      <c r="A430" s="22"/>
      <c r="B430" s="89"/>
      <c r="C430" s="30" t="s">
        <v>18</v>
      </c>
      <c r="D430" s="25" t="s">
        <v>158</v>
      </c>
      <c r="E430" s="95">
        <v>5000</v>
      </c>
    </row>
    <row r="431" spans="1:5" s="3" customFormat="1" ht="18.75" x14ac:dyDescent="0.3">
      <c r="A431" s="22"/>
      <c r="B431" s="89"/>
      <c r="C431" s="30" t="s">
        <v>18</v>
      </c>
      <c r="D431" s="25" t="s">
        <v>158</v>
      </c>
      <c r="E431" s="95">
        <v>5000</v>
      </c>
    </row>
    <row r="432" spans="1:5" s="3" customFormat="1" ht="18.75" x14ac:dyDescent="0.3">
      <c r="A432" s="59"/>
      <c r="B432" s="89"/>
      <c r="C432" s="30" t="s">
        <v>18</v>
      </c>
      <c r="D432" s="25" t="s">
        <v>158</v>
      </c>
      <c r="E432" s="95">
        <v>5000</v>
      </c>
    </row>
    <row r="433" spans="1:5" s="3" customFormat="1" ht="18.75" x14ac:dyDescent="0.3">
      <c r="A433" s="22"/>
      <c r="B433" s="89"/>
      <c r="C433" s="30" t="s">
        <v>18</v>
      </c>
      <c r="D433" s="25" t="s">
        <v>158</v>
      </c>
      <c r="E433" s="95">
        <v>5000</v>
      </c>
    </row>
    <row r="434" spans="1:5" s="3" customFormat="1" ht="18.75" x14ac:dyDescent="0.3">
      <c r="A434" s="22"/>
      <c r="B434" s="89"/>
      <c r="C434" s="30" t="s">
        <v>18</v>
      </c>
      <c r="D434" s="25" t="s">
        <v>158</v>
      </c>
      <c r="E434" s="95">
        <v>5000</v>
      </c>
    </row>
    <row r="435" spans="1:5" s="3" customFormat="1" ht="18.75" x14ac:dyDescent="0.3">
      <c r="A435" s="59"/>
      <c r="B435" s="89"/>
      <c r="C435" s="30" t="s">
        <v>18</v>
      </c>
      <c r="D435" s="25" t="s">
        <v>158</v>
      </c>
      <c r="E435" s="95">
        <v>5000</v>
      </c>
    </row>
    <row r="436" spans="1:5" s="3" customFormat="1" ht="18.75" x14ac:dyDescent="0.3">
      <c r="A436" s="59"/>
      <c r="B436" s="89"/>
      <c r="C436" s="30" t="s">
        <v>18</v>
      </c>
      <c r="D436" s="25" t="s">
        <v>158</v>
      </c>
      <c r="E436" s="95">
        <v>5000</v>
      </c>
    </row>
    <row r="437" spans="1:5" s="3" customFormat="1" ht="18.75" x14ac:dyDescent="0.3">
      <c r="A437" s="37"/>
      <c r="B437" s="37"/>
      <c r="C437" s="37"/>
      <c r="D437" s="38"/>
      <c r="E437" s="58">
        <f>SUM(E423:E436)</f>
        <v>70000</v>
      </c>
    </row>
    <row r="438" spans="1:5" s="3" customFormat="1" ht="18.75" x14ac:dyDescent="0.3">
      <c r="A438" s="18"/>
      <c r="B438" s="18"/>
      <c r="C438" s="28"/>
      <c r="D438" s="18"/>
      <c r="E438" s="18"/>
    </row>
    <row r="439" spans="1:5" s="3" customFormat="1" ht="19.5" thickBot="1" x14ac:dyDescent="0.35">
      <c r="A439" s="97" t="s">
        <v>70</v>
      </c>
      <c r="B439" s="97"/>
      <c r="C439" s="97"/>
      <c r="D439" s="97"/>
      <c r="E439" s="97"/>
    </row>
    <row r="440" spans="1:5" s="3" customFormat="1" ht="19.5" thickBot="1" x14ac:dyDescent="0.35">
      <c r="A440" s="20" t="s">
        <v>1</v>
      </c>
      <c r="B440" s="20" t="s">
        <v>139</v>
      </c>
      <c r="C440" s="20" t="s">
        <v>2</v>
      </c>
      <c r="D440" s="20" t="s">
        <v>3</v>
      </c>
      <c r="E440" s="21" t="s">
        <v>79</v>
      </c>
    </row>
    <row r="441" spans="1:5" s="3" customFormat="1" ht="18.75" x14ac:dyDescent="0.3">
      <c r="A441" s="30"/>
      <c r="B441" s="30"/>
      <c r="C441" s="30" t="s">
        <v>160</v>
      </c>
      <c r="D441" s="47" t="s">
        <v>159</v>
      </c>
      <c r="E441" s="95">
        <v>4500</v>
      </c>
    </row>
    <row r="442" spans="1:5" s="3" customFormat="1" ht="18.75" x14ac:dyDescent="0.3">
      <c r="A442" s="23"/>
      <c r="B442" s="23"/>
      <c r="C442" s="30" t="s">
        <v>160</v>
      </c>
      <c r="D442" s="25" t="s">
        <v>159</v>
      </c>
      <c r="E442" s="95">
        <v>4500</v>
      </c>
    </row>
    <row r="443" spans="1:5" s="3" customFormat="1" ht="18.75" x14ac:dyDescent="0.3">
      <c r="A443" s="23"/>
      <c r="B443" s="23"/>
      <c r="C443" s="30" t="s">
        <v>160</v>
      </c>
      <c r="D443" s="25" t="s">
        <v>159</v>
      </c>
      <c r="E443" s="95">
        <v>4500</v>
      </c>
    </row>
    <row r="444" spans="1:5" s="3" customFormat="1" ht="18.75" x14ac:dyDescent="0.3">
      <c r="A444" s="23"/>
      <c r="B444" s="23"/>
      <c r="C444" s="30" t="s">
        <v>160</v>
      </c>
      <c r="D444" s="25" t="s">
        <v>159</v>
      </c>
      <c r="E444" s="95">
        <v>4500</v>
      </c>
    </row>
    <row r="445" spans="1:5" s="3" customFormat="1" ht="18.75" x14ac:dyDescent="0.3">
      <c r="A445" s="23"/>
      <c r="B445" s="23"/>
      <c r="C445" s="30" t="s">
        <v>160</v>
      </c>
      <c r="D445" s="25" t="s">
        <v>159</v>
      </c>
      <c r="E445" s="95">
        <v>4500</v>
      </c>
    </row>
    <row r="446" spans="1:5" s="3" customFormat="1" ht="18.75" x14ac:dyDescent="0.3">
      <c r="A446" s="23"/>
      <c r="B446" s="23"/>
      <c r="C446" s="30" t="s">
        <v>160</v>
      </c>
      <c r="D446" s="25" t="s">
        <v>159</v>
      </c>
      <c r="E446" s="95">
        <v>4500</v>
      </c>
    </row>
    <row r="447" spans="1:5" s="3" customFormat="1" ht="18.75" x14ac:dyDescent="0.3">
      <c r="A447" s="23"/>
      <c r="B447" s="23"/>
      <c r="C447" s="30" t="s">
        <v>160</v>
      </c>
      <c r="D447" s="25" t="s">
        <v>159</v>
      </c>
      <c r="E447" s="95">
        <v>4500</v>
      </c>
    </row>
    <row r="448" spans="1:5" s="3" customFormat="1" ht="18.75" x14ac:dyDescent="0.3">
      <c r="A448" s="37"/>
      <c r="B448" s="37"/>
      <c r="C448" s="37"/>
      <c r="D448" s="37"/>
      <c r="E448" s="58">
        <f>SUM(E441:E447)</f>
        <v>31500</v>
      </c>
    </row>
    <row r="449" spans="1:5" s="3" customFormat="1" ht="18.75" x14ac:dyDescent="0.3">
      <c r="A449" s="37"/>
      <c r="B449" s="37"/>
      <c r="C449" s="37"/>
      <c r="D449" s="37"/>
      <c r="E449" s="58"/>
    </row>
    <row r="450" spans="1:5" s="3" customFormat="1" ht="19.5" thickBot="1" x14ac:dyDescent="0.35">
      <c r="A450" s="99" t="s">
        <v>71</v>
      </c>
      <c r="B450" s="99"/>
      <c r="C450" s="99"/>
      <c r="D450" s="99"/>
      <c r="E450" s="18"/>
    </row>
    <row r="451" spans="1:5" s="3" customFormat="1" ht="19.5" thickBot="1" x14ac:dyDescent="0.35">
      <c r="A451" s="20" t="s">
        <v>1</v>
      </c>
      <c r="B451" s="20" t="s">
        <v>139</v>
      </c>
      <c r="C451" s="20" t="s">
        <v>2</v>
      </c>
      <c r="D451" s="20" t="s">
        <v>3</v>
      </c>
      <c r="E451" s="21" t="s">
        <v>79</v>
      </c>
    </row>
    <row r="452" spans="1:5" s="3" customFormat="1" ht="18.75" x14ac:dyDescent="0.3">
      <c r="A452" s="30"/>
      <c r="B452" s="30"/>
      <c r="C452" s="30" t="s">
        <v>8</v>
      </c>
      <c r="D452" s="47" t="s">
        <v>161</v>
      </c>
      <c r="E452" s="95">
        <v>4800</v>
      </c>
    </row>
    <row r="453" spans="1:5" s="3" customFormat="1" ht="18.75" x14ac:dyDescent="0.3">
      <c r="A453" s="30"/>
      <c r="B453" s="30"/>
      <c r="C453" s="72" t="s">
        <v>211</v>
      </c>
      <c r="D453" s="47" t="s">
        <v>161</v>
      </c>
      <c r="E453" s="9">
        <v>4800</v>
      </c>
    </row>
    <row r="454" spans="1:5" s="3" customFormat="1" ht="18.75" x14ac:dyDescent="0.3">
      <c r="A454" s="30"/>
      <c r="B454" s="30"/>
      <c r="C454" s="30" t="s">
        <v>8</v>
      </c>
      <c r="D454" s="47" t="s">
        <v>161</v>
      </c>
      <c r="E454" s="95">
        <v>4800</v>
      </c>
    </row>
    <row r="455" spans="1:5" s="3" customFormat="1" ht="18.75" x14ac:dyDescent="0.3">
      <c r="A455" s="23"/>
      <c r="B455" s="30"/>
      <c r="C455" s="30" t="s">
        <v>8</v>
      </c>
      <c r="D455" s="25" t="s">
        <v>161</v>
      </c>
      <c r="E455" s="95">
        <v>4800</v>
      </c>
    </row>
    <row r="456" spans="1:5" s="3" customFormat="1" ht="18.75" x14ac:dyDescent="0.3">
      <c r="A456" s="23"/>
      <c r="B456" s="30"/>
      <c r="C456" s="30" t="s">
        <v>8</v>
      </c>
      <c r="D456" s="25" t="s">
        <v>161</v>
      </c>
      <c r="E456" s="95">
        <v>4800</v>
      </c>
    </row>
    <row r="457" spans="1:5" s="3" customFormat="1" ht="18.75" x14ac:dyDescent="0.3">
      <c r="A457" s="23"/>
      <c r="B457" s="30"/>
      <c r="C457" s="30" t="s">
        <v>8</v>
      </c>
      <c r="D457" s="25" t="s">
        <v>161</v>
      </c>
      <c r="E457" s="95">
        <v>4800</v>
      </c>
    </row>
    <row r="458" spans="1:5" s="3" customFormat="1" ht="18.75" x14ac:dyDescent="0.3">
      <c r="A458" s="23"/>
      <c r="B458" s="30"/>
      <c r="C458" s="30" t="s">
        <v>8</v>
      </c>
      <c r="D458" s="25" t="s">
        <v>161</v>
      </c>
      <c r="E458" s="95">
        <v>4800</v>
      </c>
    </row>
    <row r="459" spans="1:5" s="3" customFormat="1" ht="18.75" x14ac:dyDescent="0.3">
      <c r="A459" s="23"/>
      <c r="B459" s="30"/>
      <c r="C459" s="30" t="s">
        <v>8</v>
      </c>
      <c r="D459" s="25" t="s">
        <v>161</v>
      </c>
      <c r="E459" s="95">
        <v>4800</v>
      </c>
    </row>
    <row r="460" spans="1:5" s="3" customFormat="1" ht="18.75" x14ac:dyDescent="0.3">
      <c r="A460" s="23"/>
      <c r="B460" s="30"/>
      <c r="C460" s="30" t="s">
        <v>8</v>
      </c>
      <c r="D460" s="25" t="s">
        <v>161</v>
      </c>
      <c r="E460" s="95">
        <v>4800</v>
      </c>
    </row>
    <row r="461" spans="1:5" s="3" customFormat="1" ht="18.75" x14ac:dyDescent="0.3">
      <c r="A461" s="23"/>
      <c r="B461" s="23"/>
      <c r="C461" s="30" t="s">
        <v>8</v>
      </c>
      <c r="D461" s="25" t="s">
        <v>161</v>
      </c>
      <c r="E461" s="95">
        <v>4800</v>
      </c>
    </row>
    <row r="462" spans="1:5" s="3" customFormat="1" ht="18.75" x14ac:dyDescent="0.3">
      <c r="A462" s="37"/>
      <c r="B462" s="37"/>
      <c r="C462" s="37"/>
      <c r="D462" s="38"/>
      <c r="E462" s="58">
        <f>SUM(E452:E461)</f>
        <v>48000</v>
      </c>
    </row>
    <row r="463" spans="1:5" s="3" customFormat="1" ht="18.75" x14ac:dyDescent="0.3">
      <c r="A463" s="37"/>
      <c r="B463" s="37"/>
      <c r="C463" s="37"/>
      <c r="D463" s="38"/>
      <c r="E463" s="18"/>
    </row>
    <row r="464" spans="1:5" s="3" customFormat="1" ht="18.75" x14ac:dyDescent="0.3">
      <c r="A464" s="37"/>
      <c r="B464" s="37"/>
      <c r="C464" s="37"/>
      <c r="D464" s="39"/>
      <c r="E464" s="53">
        <f>+E462+E448+E437+E419+E406+E388+E374+E369+E359+E339+E321+E304+E330+E237+E220+E190+E164+E144+E136+E127+E122+E104+E97+E90+E81+E59+E54+E48+E37+E23+E18+E44+8500</f>
        <v>3545494</v>
      </c>
    </row>
    <row r="465" spans="1:5" s="3" customFormat="1" ht="18.75" x14ac:dyDescent="0.3">
      <c r="A465" s="13"/>
      <c r="B465" s="13"/>
      <c r="C465" s="14"/>
      <c r="D465" s="39"/>
      <c r="E465" s="54">
        <v>3545606</v>
      </c>
    </row>
    <row r="466" spans="1:5" s="3" customFormat="1" ht="18.75" x14ac:dyDescent="0.3">
      <c r="A466" s="13"/>
      <c r="B466" s="13"/>
      <c r="C466" s="14"/>
      <c r="D466" s="69"/>
      <c r="E466" s="55">
        <f>+E465-E464</f>
        <v>112</v>
      </c>
    </row>
    <row r="467" spans="1:5" ht="13.5" customHeight="1" x14ac:dyDescent="0.3">
      <c r="A467" s="13"/>
      <c r="B467" s="13"/>
      <c r="C467" s="14"/>
      <c r="D467" s="39"/>
      <c r="E467" s="56"/>
    </row>
    <row r="468" spans="1:5" ht="18.75" x14ac:dyDescent="0.3">
      <c r="A468" s="11"/>
      <c r="B468" s="11"/>
      <c r="C468" s="12" t="s">
        <v>178</v>
      </c>
      <c r="D468" s="91" t="s">
        <v>72</v>
      </c>
      <c r="E468" s="68"/>
    </row>
    <row r="469" spans="1:5" ht="18.75" x14ac:dyDescent="0.3">
      <c r="A469" s="13"/>
      <c r="B469" s="13"/>
      <c r="C469" s="13" t="s">
        <v>73</v>
      </c>
      <c r="D469" s="14" t="s">
        <v>62</v>
      </c>
      <c r="E469" s="67"/>
    </row>
    <row r="470" spans="1:5" ht="18.75" x14ac:dyDescent="0.3">
      <c r="A470" s="13"/>
      <c r="B470" s="13"/>
      <c r="C470" s="91" t="s">
        <v>74</v>
      </c>
      <c r="D470" s="91" t="s">
        <v>208</v>
      </c>
      <c r="E470" s="75"/>
    </row>
    <row r="471" spans="1:5" ht="13.5" customHeight="1" x14ac:dyDescent="0.3">
      <c r="A471" s="14"/>
      <c r="B471" s="14"/>
      <c r="C471" s="14"/>
      <c r="D471" s="39"/>
      <c r="E471" s="56"/>
    </row>
  </sheetData>
  <mergeCells count="35">
    <mergeCell ref="A99:E99"/>
    <mergeCell ref="A376:E376"/>
    <mergeCell ref="A371:E371"/>
    <mergeCell ref="A137:D137"/>
    <mergeCell ref="A146:D146"/>
    <mergeCell ref="A341:E341"/>
    <mergeCell ref="A361:E361"/>
    <mergeCell ref="A221:E221"/>
    <mergeCell ref="A323:E323"/>
    <mergeCell ref="A306:E306"/>
    <mergeCell ref="A332:E332"/>
    <mergeCell ref="A192:E192"/>
    <mergeCell ref="A239:E239"/>
    <mergeCell ref="A129:E129"/>
    <mergeCell ref="A450:D450"/>
    <mergeCell ref="C390:D390"/>
    <mergeCell ref="A439:E439"/>
    <mergeCell ref="A421:E421"/>
    <mergeCell ref="C409:E409"/>
    <mergeCell ref="A3:E3"/>
    <mergeCell ref="A2:E2"/>
    <mergeCell ref="A1:E1"/>
    <mergeCell ref="A165:E165"/>
    <mergeCell ref="A4:E4"/>
    <mergeCell ref="A19:E19"/>
    <mergeCell ref="A30:E30"/>
    <mergeCell ref="A40:E40"/>
    <mergeCell ref="A45:E45"/>
    <mergeCell ref="A49:E49"/>
    <mergeCell ref="A55:E55"/>
    <mergeCell ref="A61:E61"/>
    <mergeCell ref="A83:E83"/>
    <mergeCell ref="A109:E109"/>
    <mergeCell ref="A123:D123"/>
    <mergeCell ref="A92:E92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  <headerFooter>
    <oddFooter xml:space="preserve">&amp;C&amp;P de 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INCENTIVO 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2017-12-07T14:41:30Z</dcterms:modified>
</cp:coreProperties>
</file>