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NCENTIVO IPE" sheetId="4" r:id="rId1"/>
  </sheets>
  <calcPr calcId="152511"/>
</workbook>
</file>

<file path=xl/calcChain.xml><?xml version="1.0" encoding="utf-8"?>
<calcChain xmlns="http://schemas.openxmlformats.org/spreadsheetml/2006/main">
  <c r="E328" i="4" l="1"/>
  <c r="E400" i="4" l="1"/>
  <c r="E395" i="4"/>
  <c r="E385" i="4"/>
  <c r="E363" i="4"/>
  <c r="E354" i="4"/>
  <c r="E345" i="4"/>
  <c r="E261" i="4"/>
  <c r="E244" i="4"/>
  <c r="E212" i="4"/>
  <c r="E186" i="4"/>
  <c r="E166" i="4"/>
  <c r="E158" i="4"/>
  <c r="E150" i="4"/>
  <c r="E141" i="4"/>
  <c r="E136" i="4"/>
  <c r="E113" i="4"/>
  <c r="E106" i="4"/>
  <c r="E99" i="4"/>
  <c r="E91" i="4"/>
  <c r="E69" i="4"/>
  <c r="E64" i="4"/>
  <c r="E57" i="4"/>
  <c r="E53" i="4"/>
  <c r="E46" i="4"/>
  <c r="E32" i="4"/>
  <c r="E27" i="4"/>
  <c r="E490" i="4" l="1"/>
  <c r="E492" i="4" s="1"/>
</calcChain>
</file>

<file path=xl/sharedStrings.xml><?xml version="1.0" encoding="utf-8"?>
<sst xmlns="http://schemas.openxmlformats.org/spreadsheetml/2006/main" count="781" uniqueCount="263">
  <si>
    <t>INSTITUTO POLICIAL DE EDUCACION</t>
  </si>
  <si>
    <t>IPE</t>
  </si>
  <si>
    <t>DIRECCION FINANCIERA</t>
  </si>
  <si>
    <t>INCENTIVOS POR CARGOS, ENERO 2018</t>
  </si>
  <si>
    <t>LISTADO DE LA RECTORIA</t>
  </si>
  <si>
    <t>No.</t>
  </si>
  <si>
    <t>TARJETA</t>
  </si>
  <si>
    <t>RANGO</t>
  </si>
  <si>
    <t>CARGO</t>
  </si>
  <si>
    <t>INCENTIVO</t>
  </si>
  <si>
    <t>General de Brigada, P.N.</t>
  </si>
  <si>
    <t>Rector</t>
  </si>
  <si>
    <t>Coronel, P.N.</t>
  </si>
  <si>
    <t>Vice-Rector Administrativo</t>
  </si>
  <si>
    <t>Mayor, P.N.</t>
  </si>
  <si>
    <t>Ayudante III, Rector</t>
  </si>
  <si>
    <t>Capitan, P.N.</t>
  </si>
  <si>
    <t>Asist. III, del Rector</t>
  </si>
  <si>
    <t>Sub-Enc. Departamento II</t>
  </si>
  <si>
    <t>Sub-Enc. Dpto. I</t>
  </si>
  <si>
    <t>Sub-Encargado Dpto. II</t>
  </si>
  <si>
    <t>Sargento, P.N.</t>
  </si>
  <si>
    <t>Facilitador Esc. Nac. Seg. Ciudadana</t>
  </si>
  <si>
    <t>Raso, P.N.</t>
  </si>
  <si>
    <t>Facilitador ENSC</t>
  </si>
  <si>
    <t>Facilitador, Esc. Nac. Seg. Ciudadana</t>
  </si>
  <si>
    <t>Asimilado, P.N.</t>
  </si>
  <si>
    <t>2do. Tte, P.N.</t>
  </si>
  <si>
    <t>Coordinador de Area, Esc. Altos Estudios Pol.</t>
  </si>
  <si>
    <t>AUX. ADMINISTRATIVO</t>
  </si>
  <si>
    <t>TECNICO DE COMUNICACIONES</t>
  </si>
  <si>
    <t>INSTRUCTOR</t>
  </si>
  <si>
    <t>Cabo, P.N.</t>
  </si>
  <si>
    <t>Aux. Administrativo</t>
  </si>
  <si>
    <t>ASIMILADO, PN</t>
  </si>
  <si>
    <t>Asimilada, P.N.</t>
  </si>
  <si>
    <t>Sub-Enc. Departamento I</t>
  </si>
  <si>
    <t>RASO, P.N.</t>
  </si>
  <si>
    <t>Tecnico Archivista</t>
  </si>
  <si>
    <t>ASESORIA EDUCATIVA</t>
  </si>
  <si>
    <t>Mayor General ®</t>
  </si>
  <si>
    <t>Asesor III, Materia Educativa</t>
  </si>
  <si>
    <t>2do Tte, P.N.</t>
  </si>
  <si>
    <t>Facilitadora, ENSC</t>
  </si>
  <si>
    <t>DOCTRINA POLICIAL</t>
  </si>
  <si>
    <t>Comandante Dpto Operativo I</t>
  </si>
  <si>
    <t>2do. Tte., P.N.</t>
  </si>
  <si>
    <t>Instructor Doctrina Policial</t>
  </si>
  <si>
    <t>Sgto. Mayor</t>
  </si>
  <si>
    <t>Digitador Doctrina Policial</t>
  </si>
  <si>
    <t xml:space="preserve">DIGITADOR, DPTO. DOCTRINA </t>
  </si>
  <si>
    <t>Adm. De Redes y Comunicaciones</t>
  </si>
  <si>
    <t>INPECTORIA</t>
  </si>
  <si>
    <t>Sub-Encargado Dpto II</t>
  </si>
  <si>
    <t>Digitador Inspectoria</t>
  </si>
  <si>
    <t>RELACIONES PUBLICAS</t>
  </si>
  <si>
    <t>Relacionador Publico</t>
  </si>
  <si>
    <t xml:space="preserve">LISTADO DE LA VICE-RECTORIA INVESTIGACION Y EXTENCION </t>
  </si>
  <si>
    <t>Tte, Coronel, P.N.</t>
  </si>
  <si>
    <t>Vice-Rector de Investigacion y Extension</t>
  </si>
  <si>
    <t>Sgto. Mayor, P.N.</t>
  </si>
  <si>
    <t>Ayudante I, Vice-Rectoria Inv y Ext</t>
  </si>
  <si>
    <t>Instructora, Esc. Investigaciones Crim.</t>
  </si>
  <si>
    <t>ASIMILADO, P.N.</t>
  </si>
  <si>
    <t xml:space="preserve">Aux. Administrativo </t>
  </si>
  <si>
    <t>LISTADO DE LA VICE-RECTORIA ACADEMICA</t>
  </si>
  <si>
    <t>Director de Area, Vice-Rectoria Academica</t>
  </si>
  <si>
    <t>Sub Encargada Vice-Rectoria Academica</t>
  </si>
  <si>
    <t>EQUIPOS MOBILES DE CAPACITACION CONTINUADA (EMCAP)</t>
  </si>
  <si>
    <t>Mayor</t>
  </si>
  <si>
    <t>Enc. Departamento I,  EMCAP</t>
  </si>
  <si>
    <t>Ayudante I, EMCAP</t>
  </si>
  <si>
    <t>1er. Tte</t>
  </si>
  <si>
    <t>Cordinador de Area, EMCAP</t>
  </si>
  <si>
    <t>2do. Tte.</t>
  </si>
  <si>
    <t>Instructor, EMCAP</t>
  </si>
  <si>
    <t>Raso</t>
  </si>
  <si>
    <t>Chofer III EMCAP</t>
  </si>
  <si>
    <t>LISTADO DE LA OFICINA PROCEDIMIENTO</t>
  </si>
  <si>
    <t>Capitan</t>
  </si>
  <si>
    <t>Asistente  II  de Procedimiento</t>
  </si>
  <si>
    <t xml:space="preserve">Cabo, </t>
  </si>
  <si>
    <t>Auxiliar Administrativa</t>
  </si>
  <si>
    <t>Sargento MR, P.N.</t>
  </si>
  <si>
    <t>Secretaria Procedimiento</t>
  </si>
  <si>
    <t>SUB-DIRECCION DESARROLLO HUMANO</t>
  </si>
  <si>
    <t>1er. Tte., P.N.</t>
  </si>
  <si>
    <t>Tecnico RR.HH, IPE</t>
  </si>
  <si>
    <t>Raso,</t>
  </si>
  <si>
    <t>Guardia Interior, IPE</t>
  </si>
  <si>
    <t>Digitador Sub Direccion Desarrollo Hum</t>
  </si>
  <si>
    <t>LISTADO DE LA OFICINA REGISTRO Y ADMISION</t>
  </si>
  <si>
    <t>Asimiliado</t>
  </si>
  <si>
    <t xml:space="preserve"> Enc. de Seccion Adm de Registro</t>
  </si>
  <si>
    <t>Sargento</t>
  </si>
  <si>
    <t>Instructora</t>
  </si>
  <si>
    <t>Cabo</t>
  </si>
  <si>
    <t>Tte. Coronel</t>
  </si>
  <si>
    <t>Director Financiero</t>
  </si>
  <si>
    <t>Enc. Dpto II Contabilidad</t>
  </si>
  <si>
    <t>Enc. Dpto II Sueldos</t>
  </si>
  <si>
    <t>2do. Tte, P.N</t>
  </si>
  <si>
    <t>Sub-Enc. Dpto. I, Activos Fijos</t>
  </si>
  <si>
    <t>BUSCAR</t>
  </si>
  <si>
    <t>Sgto. Mr.,</t>
  </si>
  <si>
    <t>Enc. Dpto I, Compras</t>
  </si>
  <si>
    <t>Enc Division ADM Deposito 1ra y 2da</t>
  </si>
  <si>
    <t>Enc. Div. Adm</t>
  </si>
  <si>
    <t>Sgto. Mr, P.N.</t>
  </si>
  <si>
    <t>Instructora, IPE</t>
  </si>
  <si>
    <t>Enc. Div. Administrativa</t>
  </si>
  <si>
    <t>Tecnico de Contabilidad</t>
  </si>
  <si>
    <t>Enc. Div. Adm. IPE</t>
  </si>
  <si>
    <t>Enc. Dpto I, Curricula IPE</t>
  </si>
  <si>
    <t>Facilitadora, Esc. Nac. Seg. Ciudadana</t>
  </si>
  <si>
    <t>Asist. II Contabilidad IPE</t>
  </si>
  <si>
    <t>IGUALDO, P.N.</t>
  </si>
  <si>
    <t>Auxiliar Administrativo</t>
  </si>
  <si>
    <t>LOGISTICA</t>
  </si>
  <si>
    <t>Comandante Dpto. I, Logistica, IPE</t>
  </si>
  <si>
    <t>Coordinador de Area Logistica</t>
  </si>
  <si>
    <t>PROGRAMA DE DIGNIDAD HUMANA</t>
  </si>
  <si>
    <t>Facilitador, Programa Dignidad Humana</t>
  </si>
  <si>
    <t>Instructora, Programa Dignidad Humana</t>
  </si>
  <si>
    <t>Instructor, Programa Dignidad Humana</t>
  </si>
  <si>
    <t>LISTADO DE LA ESCUELA DE INVESTIGACIONES CRIMINALES, P. N.</t>
  </si>
  <si>
    <t>Sub Director Escuela de Investigaciones Crim.</t>
  </si>
  <si>
    <t>Mayor, P.N</t>
  </si>
  <si>
    <t>Comandante Dpto. I Esc. Investigaciones Criminales</t>
  </si>
  <si>
    <t>1er. Tte.</t>
  </si>
  <si>
    <t>Enc. Seccion Adm Registro Esc. Inv.</t>
  </si>
  <si>
    <t>Sgto, P.N.</t>
  </si>
  <si>
    <t>Instructor, Esc. Investigaciones Criminales</t>
  </si>
  <si>
    <t>Digitador Esc. Investigaciones Criminales</t>
  </si>
  <si>
    <t>CUERPO MEDICO IPE</t>
  </si>
  <si>
    <t>Comandante Dpto. I, Cuerpo Medico IPE</t>
  </si>
  <si>
    <t xml:space="preserve">Encda. Division de Odontologia </t>
  </si>
  <si>
    <t>Sgto. Mr. P-N.</t>
  </si>
  <si>
    <t>Soporte Informatico, IPE</t>
  </si>
  <si>
    <t>DIRECTOR DE LA ACADEMIA PARA CADETES DOS DE MARZO</t>
  </si>
  <si>
    <t>Gral. Brigada, P.N.</t>
  </si>
  <si>
    <t>Director Area Academia Para Cadetes</t>
  </si>
  <si>
    <t>Sub Director de Area, Academia Para Cadetes</t>
  </si>
  <si>
    <t>Inspector Departamental, Esc. Cadetes</t>
  </si>
  <si>
    <t>Tte. Coronel, P.N.</t>
  </si>
  <si>
    <t>Ayudante II, Dir Academia Para Cadetes</t>
  </si>
  <si>
    <t>Enc. Soporte y Servicios, Academia Cadetes</t>
  </si>
  <si>
    <t>Division ADM Cuerpo de Cadetes</t>
  </si>
  <si>
    <t>Coordinador de Area, Acad. Cadetes</t>
  </si>
  <si>
    <t>CAPITAN, P.N.</t>
  </si>
  <si>
    <t>Facilitador Esc. Cadetes</t>
  </si>
  <si>
    <t xml:space="preserve">Sgto. Mayor </t>
  </si>
  <si>
    <t>Fotografo, Academia Para Cadetes</t>
  </si>
  <si>
    <t>Chofer III Director Academia Para Cadetes</t>
  </si>
  <si>
    <t>Ayudante I Director Academia Para Cadetes</t>
  </si>
  <si>
    <t>Digitador Academia Para Cadetes</t>
  </si>
  <si>
    <t>Mensajero Externos Academia Cadetes</t>
  </si>
  <si>
    <t>Camarero Academia para Cadetes</t>
  </si>
  <si>
    <t>LISTADO DE COCINERA ACADEMIA 2 DE MARZO</t>
  </si>
  <si>
    <t>Sub Encda Dpto II Cocina Academia para Cadetes</t>
  </si>
  <si>
    <t>Cocinera Academia para Cadetes</t>
  </si>
  <si>
    <t>Camarera Academia para Cadetes</t>
  </si>
  <si>
    <t>Axilicar de Almacen y Sumistros Academia para Cadetes</t>
  </si>
  <si>
    <t>Asimilada</t>
  </si>
  <si>
    <t>Asimillada</t>
  </si>
  <si>
    <t>LISTADO DE FACILITADORES E INSTRUCTORES ACADEMIA 2 DE MARZO</t>
  </si>
  <si>
    <t>Coronel ,P.N.</t>
  </si>
  <si>
    <t>Facilitador, Escuela para Cadetes</t>
  </si>
  <si>
    <t xml:space="preserve">Facilitadora Academia para Cadetes </t>
  </si>
  <si>
    <t>1er. Teniente, P.N</t>
  </si>
  <si>
    <t xml:space="preserve">Facilitador Academia para Cadetes </t>
  </si>
  <si>
    <t>Facilitadora, Academia para Cadetes</t>
  </si>
  <si>
    <t>Gral de Brig. ®, P.N.</t>
  </si>
  <si>
    <t xml:space="preserve">Instructor Academia para Cadetes </t>
  </si>
  <si>
    <t>Instructor Escuela Para Cadetes</t>
  </si>
  <si>
    <t>Mayor ®, P.N.</t>
  </si>
  <si>
    <t xml:space="preserve">Capitán Med. </t>
  </si>
  <si>
    <t>2do.Tte, P.N.</t>
  </si>
  <si>
    <t>Instructora Escuela para Cadetes</t>
  </si>
  <si>
    <t>2do. Tte. ®, P.N.</t>
  </si>
  <si>
    <t>Profesora de Idioma Esc. Para Cadetes</t>
  </si>
  <si>
    <t>DIRECCION DE LA ESCUELA NACIONAL DE SEGURIDAD CIUDADANA</t>
  </si>
  <si>
    <t>Director, Esc. Nac. Seg. Ciudadana</t>
  </si>
  <si>
    <t>CORONEL,P.N.</t>
  </si>
  <si>
    <t>ASISTENTE III, DIRECTOR ENSC</t>
  </si>
  <si>
    <t>Coronel ®</t>
  </si>
  <si>
    <t>Coordinador de Area Esc. Nac. Seg. Ciudadana</t>
  </si>
  <si>
    <t>Enc. Div. Adm Entren. ENSC</t>
  </si>
  <si>
    <t>Capitán,P.N.</t>
  </si>
  <si>
    <t>Ayudante I Dir. Esc. Nac. Seg. Ciudadana</t>
  </si>
  <si>
    <t>Digitador Esc. Nac. Seg. Ciudadana</t>
  </si>
  <si>
    <t>Guardia Interior Esc. Nac. Seg. Ciudadana</t>
  </si>
  <si>
    <t>SGTO. MR, P.N.</t>
  </si>
  <si>
    <t>Sgto, Mr, P.N.</t>
  </si>
  <si>
    <t>Sub Enc. Dpto. I Entren. Policial ENSC</t>
  </si>
  <si>
    <t>Enc. De Division Registro ENSC</t>
  </si>
  <si>
    <t>Chofer III Dir. Esc. Nac. Seg. Ciudadana</t>
  </si>
  <si>
    <t>CABO, P.N.</t>
  </si>
  <si>
    <t>LISTADO DE FACILITADORES E INSTRUCTORES DE LA ESCUELA NACIONAL DE SEGURIDAD CIUDADANA</t>
  </si>
  <si>
    <t>Enc. Departamento I</t>
  </si>
  <si>
    <t>Instructor, Esc. Nac. Seg. Ciudadana</t>
  </si>
  <si>
    <t>Enc. Div. Adm. Esc. Nac. Seg. Ciudadana</t>
  </si>
  <si>
    <t>Tte, Cor. ®, P.N.</t>
  </si>
  <si>
    <t>1er. Tte. P.N.</t>
  </si>
  <si>
    <t>1er, Tte, P.N.</t>
  </si>
  <si>
    <t>Instructora Esc. Nac. Seg. Ciudadana</t>
  </si>
  <si>
    <t>Sgto. Mr., P.N.</t>
  </si>
  <si>
    <t>Instructora, ENSC</t>
  </si>
  <si>
    <t>Sgto Mr., P.N.</t>
  </si>
  <si>
    <t>Instructor Esc. Nac. Seg. Ciudadana</t>
  </si>
  <si>
    <t>Instructora, Esc. Nac. Seg. Ciudadana</t>
  </si>
  <si>
    <t>LISTADO DE COCINERA ESCUELA NACIONAL SEGURIDAD CIUDADANA</t>
  </si>
  <si>
    <t>Cocinero Esc. Nac. Seg. Ciudadana</t>
  </si>
  <si>
    <t>Cocinera Esc. Nac. Seg. Ciudadana</t>
  </si>
  <si>
    <t>DIRECCION ESCUELA DE OFICIALES SUBALTERNOS</t>
  </si>
  <si>
    <t>Enc. de Division Esc. Ofic. Subalternos</t>
  </si>
  <si>
    <t>1ER. TTE, P.N.</t>
  </si>
  <si>
    <t>Instructor Esc. Oficiales Subalternos</t>
  </si>
  <si>
    <t>Coordinador Esc. Ofic. Subalternos</t>
  </si>
  <si>
    <t>Coordinador de Area Esc. Ofic. Subalternos</t>
  </si>
  <si>
    <t>Instructor Esc. Oficinales Subalternos</t>
  </si>
  <si>
    <t>ESCUELA DE ENTRENAMIENTO POLICIAL CAPITAN ALMONTE ROJAS</t>
  </si>
  <si>
    <t>Tte. Cor. P.N</t>
  </si>
  <si>
    <t>Sub Comand. Dto. Esc. Cap. Almonte Rojas</t>
  </si>
  <si>
    <t>Coordinador de Area Esc. Entren. Cap. Alm</t>
  </si>
  <si>
    <t>Instructor Esc. Entren. Cap. Almonte Rojas</t>
  </si>
  <si>
    <t>ESCUELA DE ALTOS ESTUDIOS POLICIAL</t>
  </si>
  <si>
    <t>Sub Director Escuela de Graduados</t>
  </si>
  <si>
    <t>General ®</t>
  </si>
  <si>
    <t>Coordinador de Area Escuela de Graduados</t>
  </si>
  <si>
    <t>Tte. Cor., P.N.</t>
  </si>
  <si>
    <t>Ayudante III Esc. De Graduados</t>
  </si>
  <si>
    <t>Instructor Informatica, Altos Estudios</t>
  </si>
  <si>
    <t>Instructor, Esc. Altos Estudios</t>
  </si>
  <si>
    <t>Tecnico Recursos Humanos Escuela de Graduados</t>
  </si>
  <si>
    <t>Asistente I, Dir. Esc. Altos Estudios Policial</t>
  </si>
  <si>
    <t>Sgto MR, P.N.</t>
  </si>
  <si>
    <t>Programandor Escuela de Graduados</t>
  </si>
  <si>
    <t>Instructor</t>
  </si>
  <si>
    <t>Facilitador, Esc. Altos Estudios Policial</t>
  </si>
  <si>
    <t>2do. Tte,, P.N.</t>
  </si>
  <si>
    <t>Archivista  Escuela de Graduados</t>
  </si>
  <si>
    <t>Digitador Escuela de Graduados</t>
  </si>
  <si>
    <t>Instructor Escuela de Graduados</t>
  </si>
  <si>
    <t>Guardia Interior Escuela de Graduados</t>
  </si>
  <si>
    <t>Tecnico de Planta Electrica Escuela de Graduados</t>
  </si>
  <si>
    <t>COCINA ALTOS ESTUDIOS POLICIAL</t>
  </si>
  <si>
    <t>Tte. Cor.</t>
  </si>
  <si>
    <t>Enc de Division ADM Cicina Esc. Graduados</t>
  </si>
  <si>
    <t>Tecnico Archivista, EG</t>
  </si>
  <si>
    <t>Camarero Escuela de Graduados</t>
  </si>
  <si>
    <t>REALIZANDO CURSO FUERZAS ARMADAS</t>
  </si>
  <si>
    <t>Maestria Seguridad y Defensa</t>
  </si>
  <si>
    <t>DIPLOMADO COMANDO Y OPERACIONES</t>
  </si>
  <si>
    <t>AVANZADO PARA OFICIALES SUPERIORES (A)</t>
  </si>
  <si>
    <t>AVANZADO PARA OFICIALES SUPERIORES (B)</t>
  </si>
  <si>
    <t>CURSO FORMACION MEDIA</t>
  </si>
  <si>
    <t>CURSO COMANDO Y ADMINISTRACIÓN DE PERSONAL</t>
  </si>
  <si>
    <t xml:space="preserve">                                                   BASICO PARA OFICIALES SUBALTERNOS</t>
  </si>
  <si>
    <t xml:space="preserve">         LIC. PABLO DE JESUS DIPRE</t>
  </si>
  <si>
    <t>LIC. CRISTINO TAVAREZ PEREZ</t>
  </si>
  <si>
    <t xml:space="preserve">                General de Brigada, P.N. </t>
  </si>
  <si>
    <t xml:space="preserve">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</si>
</sst>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1" applyFont="1" applyFill="1"/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4" fontId="4" fillId="0" borderId="3" xfId="1" applyNumberFormat="1" applyFont="1" applyFill="1" applyBorder="1" applyAlignment="1" applyProtection="1">
      <alignment horizontal="center"/>
      <protection locked="0"/>
    </xf>
    <xf numFmtId="49" fontId="7" fillId="0" borderId="4" xfId="1" applyNumberFormat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5" xfId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Alignment="1" applyProtection="1">
      <alignment horizontal="left"/>
      <protection locked="0"/>
    </xf>
    <xf numFmtId="4" fontId="7" fillId="0" borderId="4" xfId="2" applyNumberFormat="1" applyFont="1" applyFill="1" applyBorder="1" applyAlignment="1" applyProtection="1">
      <alignment horizontal="right"/>
      <protection locked="0"/>
    </xf>
    <xf numFmtId="0" fontId="8" fillId="0" borderId="0" xfId="1" applyFont="1" applyFill="1"/>
    <xf numFmtId="0" fontId="7" fillId="0" borderId="5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>
      <alignment horizontal="center"/>
    </xf>
    <xf numFmtId="0" fontId="7" fillId="0" borderId="5" xfId="1" applyFont="1" applyFill="1" applyBorder="1" applyAlignment="1" applyProtection="1">
      <alignment horizontal="center" vertical="center"/>
      <protection locked="0"/>
    </xf>
    <xf numFmtId="4" fontId="7" fillId="0" borderId="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4" xfId="1" applyFont="1" applyFill="1" applyBorder="1" applyAlignment="1">
      <alignment horizontal="center" vertical="center"/>
    </xf>
    <xf numFmtId="4" fontId="7" fillId="0" borderId="4" xfId="2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vertical="center"/>
      <protection locked="0"/>
    </xf>
    <xf numFmtId="0" fontId="9" fillId="0" borderId="4" xfId="1" applyFont="1" applyFill="1" applyBorder="1" applyAlignment="1">
      <alignment horizontal="justify" vertical="center" wrapText="1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left" wrapText="1"/>
      <protection locked="0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4" fillId="0" borderId="0" xfId="1" applyFont="1" applyFill="1" applyBorder="1" applyAlignment="1" applyProtection="1">
      <alignment horizontal="center"/>
      <protection locked="0"/>
    </xf>
    <xf numFmtId="166" fontId="4" fillId="0" borderId="0" xfId="1" applyNumberFormat="1" applyFont="1" applyFill="1"/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/>
    <xf numFmtId="166" fontId="7" fillId="0" borderId="5" xfId="3" applyFont="1" applyFill="1" applyBorder="1"/>
    <xf numFmtId="0" fontId="7" fillId="0" borderId="4" xfId="1" applyFont="1" applyFill="1" applyBorder="1" applyProtection="1">
      <protection locked="0"/>
    </xf>
    <xf numFmtId="166" fontId="7" fillId="0" borderId="4" xfId="3" applyFont="1" applyFill="1" applyBorder="1"/>
    <xf numFmtId="166" fontId="4" fillId="0" borderId="0" xfId="3" applyFont="1" applyFill="1"/>
    <xf numFmtId="0" fontId="4" fillId="0" borderId="0" xfId="1" applyFont="1" applyFill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left"/>
      <protection locked="0"/>
    </xf>
    <xf numFmtId="166" fontId="4" fillId="0" borderId="0" xfId="3" applyFont="1" applyFill="1" applyBorder="1"/>
    <xf numFmtId="0" fontId="4" fillId="0" borderId="8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/>
    <xf numFmtId="0" fontId="7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Protection="1">
      <protection locked="0"/>
    </xf>
    <xf numFmtId="0" fontId="7" fillId="0" borderId="0" xfId="1" applyFont="1" applyFill="1" applyProtection="1">
      <protection locked="0"/>
    </xf>
    <xf numFmtId="0" fontId="7" fillId="0" borderId="0" xfId="1" applyFont="1" applyFill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4" xfId="1" applyFont="1" applyFill="1" applyBorder="1" applyAlignment="1" applyProtection="1">
      <alignment horizontal="center" vertical="top" wrapText="1"/>
      <protection locked="0"/>
    </xf>
    <xf numFmtId="0" fontId="7" fillId="0" borderId="7" xfId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4" fontId="7" fillId="0" borderId="6" xfId="2" applyNumberFormat="1" applyFont="1" applyFill="1" applyBorder="1" applyAlignment="1" applyProtection="1">
      <alignment horizontal="right" vertical="center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>
      <alignment horizontal="left" vertical="center"/>
    </xf>
    <xf numFmtId="0" fontId="7" fillId="0" borderId="10" xfId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left" vertical="center"/>
      <protection locked="0"/>
    </xf>
    <xf numFmtId="4" fontId="7" fillId="0" borderId="13" xfId="2" applyNumberFormat="1" applyFont="1" applyFill="1" applyBorder="1" applyAlignment="1" applyProtection="1">
      <alignment horizontal="right" vertical="center"/>
      <protection locked="0"/>
    </xf>
    <xf numFmtId="0" fontId="9" fillId="0" borderId="4" xfId="1" applyFont="1" applyFill="1" applyBorder="1" applyAlignment="1" applyProtection="1">
      <alignment horizontal="left"/>
      <protection locked="0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15" xfId="1" applyFont="1" applyFill="1" applyBorder="1" applyAlignment="1" applyProtection="1">
      <alignment horizontal="center"/>
      <protection locked="0"/>
    </xf>
    <xf numFmtId="4" fontId="4" fillId="0" borderId="16" xfId="1" applyNumberFormat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166" fontId="7" fillId="0" borderId="4" xfId="3" applyFont="1" applyFill="1" applyBorder="1" applyAlignment="1">
      <alignment vertical="center"/>
    </xf>
    <xf numFmtId="2" fontId="7" fillId="0" borderId="4" xfId="1" applyNumberFormat="1" applyFont="1" applyFill="1" applyBorder="1" applyAlignment="1" applyProtection="1">
      <alignment vertical="center" wrapText="1"/>
      <protection locked="0"/>
    </xf>
    <xf numFmtId="0" fontId="7" fillId="0" borderId="4" xfId="1" applyFont="1" applyFill="1" applyBorder="1" applyAlignment="1" applyProtection="1">
      <alignment horizontal="justify" vertical="center" wrapText="1"/>
      <protection locked="0"/>
    </xf>
    <xf numFmtId="166" fontId="7" fillId="0" borderId="5" xfId="3" applyFont="1" applyFill="1" applyBorder="1" applyAlignment="1">
      <alignment vertical="center"/>
    </xf>
    <xf numFmtId="166" fontId="4" fillId="0" borderId="0" xfId="1" applyNumberFormat="1" applyFont="1" applyFill="1" applyBorder="1"/>
    <xf numFmtId="0" fontId="7" fillId="0" borderId="4" xfId="1" applyFont="1" applyFill="1" applyBorder="1" applyAlignment="1" applyProtection="1">
      <alignment horizontal="justify" wrapText="1"/>
      <protection locked="0"/>
    </xf>
    <xf numFmtId="0" fontId="7" fillId="0" borderId="4" xfId="1" applyFont="1" applyFill="1" applyBorder="1" applyAlignment="1" applyProtection="1">
      <protection locked="0"/>
    </xf>
    <xf numFmtId="0" fontId="10" fillId="0" borderId="4" xfId="1" applyFont="1" applyFill="1" applyBorder="1" applyProtection="1">
      <protection locked="0"/>
    </xf>
    <xf numFmtId="0" fontId="11" fillId="0" borderId="5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12" fillId="0" borderId="4" xfId="1" applyFont="1" applyFill="1" applyBorder="1" applyAlignment="1">
      <alignment horizontal="center" vertical="top" wrapText="1"/>
    </xf>
    <xf numFmtId="4" fontId="4" fillId="0" borderId="0" xfId="1" applyNumberFormat="1" applyFont="1" applyFill="1"/>
    <xf numFmtId="4" fontId="4" fillId="0" borderId="0" xfId="1" applyNumberFormat="1" applyFont="1" applyFill="1" applyBorder="1"/>
    <xf numFmtId="4" fontId="4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49" fontId="7" fillId="0" borderId="5" xfId="1" applyNumberFormat="1" applyFont="1" applyFill="1" applyBorder="1" applyAlignment="1" applyProtection="1">
      <alignment horizontal="center"/>
      <protection locked="0"/>
    </xf>
    <xf numFmtId="49" fontId="7" fillId="0" borderId="17" xfId="1" applyNumberFormat="1" applyFont="1" applyFill="1" applyBorder="1" applyAlignment="1" applyProtection="1">
      <alignment horizontal="center"/>
      <protection locked="0"/>
    </xf>
    <xf numFmtId="166" fontId="4" fillId="0" borderId="0" xfId="3" applyFont="1" applyFill="1" applyAlignment="1">
      <alignment horizontal="right"/>
    </xf>
    <xf numFmtId="0" fontId="7" fillId="0" borderId="0" xfId="1" applyFont="1" applyFill="1" applyAlignment="1" applyProtection="1">
      <alignment horizontal="left"/>
      <protection locked="0"/>
    </xf>
    <xf numFmtId="166" fontId="4" fillId="0" borderId="0" xfId="3" applyFont="1" applyFill="1" applyBorder="1" applyAlignment="1" applyProtection="1">
      <alignment horizontal="right"/>
      <protection locked="0"/>
    </xf>
    <xf numFmtId="166" fontId="7" fillId="0" borderId="0" xfId="3" applyFont="1" applyFill="1" applyProtection="1">
      <protection locked="0"/>
    </xf>
    <xf numFmtId="166" fontId="7" fillId="0" borderId="0" xfId="3" applyFont="1" applyFill="1" applyAlignment="1">
      <alignment horizontal="right"/>
    </xf>
    <xf numFmtId="4" fontId="7" fillId="0" borderId="0" xfId="1" applyNumberFormat="1" applyFont="1" applyFill="1"/>
    <xf numFmtId="0" fontId="7" fillId="0" borderId="0" xfId="1" applyFont="1" applyFill="1" applyAlignment="1" applyProtection="1">
      <protection locked="0"/>
    </xf>
    <xf numFmtId="0" fontId="4" fillId="0" borderId="0" xfId="1" applyFont="1" applyFill="1" applyAlignment="1" applyProtection="1">
      <protection locked="0"/>
    </xf>
    <xf numFmtId="166" fontId="0" fillId="0" borderId="0" xfId="3" applyFont="1" applyFill="1"/>
    <xf numFmtId="166" fontId="7" fillId="0" borderId="0" xfId="1" applyNumberFormat="1" applyFont="1" applyFill="1"/>
    <xf numFmtId="166" fontId="7" fillId="0" borderId="0" xfId="3" applyFont="1" applyFill="1"/>
    <xf numFmtId="0" fontId="5" fillId="0" borderId="0" xfId="1" applyFont="1" applyFill="1" applyAlignment="1">
      <alignment horizontal="center"/>
    </xf>
    <xf numFmtId="4" fontId="7" fillId="0" borderId="4" xfId="1" applyNumberFormat="1" applyFont="1" applyFill="1" applyBorder="1" applyAlignment="1" applyProtection="1">
      <alignment wrapText="1"/>
      <protection locked="0"/>
    </xf>
    <xf numFmtId="4" fontId="7" fillId="0" borderId="7" xfId="2" applyNumberFormat="1" applyFont="1" applyFill="1" applyBorder="1" applyAlignment="1" applyProtection="1">
      <alignment horizontal="right" vertical="center"/>
      <protection locked="0"/>
    </xf>
    <xf numFmtId="4" fontId="7" fillId="0" borderId="7" xfId="2" applyNumberFormat="1" applyFont="1" applyFill="1" applyBorder="1" applyAlignment="1" applyProtection="1">
      <alignment horizontal="right"/>
      <protection locked="0"/>
    </xf>
    <xf numFmtId="166" fontId="7" fillId="0" borderId="18" xfId="3" applyFont="1" applyFill="1" applyBorder="1"/>
    <xf numFmtId="166" fontId="7" fillId="0" borderId="6" xfId="3" applyFont="1" applyFill="1" applyBorder="1"/>
    <xf numFmtId="4" fontId="7" fillId="0" borderId="6" xfId="2" applyNumberFormat="1" applyFont="1" applyFill="1" applyBorder="1" applyAlignment="1" applyProtection="1">
      <alignment horizontal="right"/>
      <protection locked="0"/>
    </xf>
    <xf numFmtId="166" fontId="7" fillId="0" borderId="6" xfId="3" applyFont="1" applyFill="1" applyBorder="1" applyAlignment="1">
      <alignment vertical="center"/>
    </xf>
    <xf numFmtId="0" fontId="7" fillId="0" borderId="11" xfId="1" applyFont="1" applyFill="1" applyBorder="1" applyAlignment="1" applyProtection="1">
      <alignment horizontal="center"/>
      <protection locked="0"/>
    </xf>
    <xf numFmtId="0" fontId="7" fillId="0" borderId="12" xfId="1" applyFont="1" applyFill="1" applyBorder="1" applyAlignment="1" applyProtection="1">
      <alignment horizontal="center"/>
      <protection locked="0"/>
    </xf>
    <xf numFmtId="0" fontId="7" fillId="0" borderId="12" xfId="1" applyFont="1" applyFill="1" applyBorder="1" applyProtection="1">
      <protection locked="0"/>
    </xf>
    <xf numFmtId="166" fontId="7" fillId="0" borderId="13" xfId="3" applyFont="1" applyFill="1" applyBorder="1"/>
    <xf numFmtId="165" fontId="7" fillId="0" borderId="4" xfId="5" applyFont="1" applyFill="1" applyBorder="1"/>
    <xf numFmtId="165" fontId="7" fillId="0" borderId="4" xfId="5" applyFont="1" applyFill="1" applyBorder="1" applyAlignment="1" applyProtection="1">
      <alignment horizontal="right" vertical="center"/>
      <protection locked="0"/>
    </xf>
    <xf numFmtId="165" fontId="7" fillId="0" borderId="4" xfId="5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>
      <alignment horizontal="center"/>
    </xf>
    <xf numFmtId="0" fontId="3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</cellXfs>
  <cellStyles count="6">
    <cellStyle name="Euro" xfId="4"/>
    <cellStyle name="Millares" xfId="5" builtinId="3"/>
    <cellStyle name="Millares 2" xfId="2"/>
    <cellStyle name="Millares 3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7"/>
  <sheetViews>
    <sheetView tabSelected="1" topLeftCell="A384" zoomScale="70" zoomScaleNormal="70" workbookViewId="0">
      <selection activeCell="J225" sqref="J225"/>
    </sheetView>
  </sheetViews>
  <sheetFormatPr baseColWidth="10" defaultRowHeight="13.5" customHeight="1" x14ac:dyDescent="0.2"/>
  <cols>
    <col min="1" max="1" width="5.5703125" style="1" customWidth="1"/>
    <col min="2" max="2" width="12.140625" style="1" customWidth="1"/>
    <col min="3" max="3" width="28.140625" style="95" customWidth="1"/>
    <col min="4" max="4" width="48.140625" style="1" customWidth="1"/>
    <col min="5" max="5" width="23.28515625" style="1" customWidth="1"/>
    <col min="6" max="227" width="11.42578125" style="1"/>
    <col min="228" max="228" width="4.7109375" style="1" customWidth="1"/>
    <col min="229" max="229" width="14.42578125" style="1" customWidth="1"/>
    <col min="230" max="230" width="42.7109375" style="1" bestFit="1" customWidth="1"/>
    <col min="231" max="231" width="32.85546875" style="1" bestFit="1" customWidth="1"/>
    <col min="232" max="232" width="13.85546875" style="1" bestFit="1" customWidth="1"/>
    <col min="233" max="233" width="14.85546875" style="1" bestFit="1" customWidth="1"/>
    <col min="234" max="234" width="11.42578125" style="1"/>
    <col min="235" max="235" width="60" style="1" bestFit="1" customWidth="1"/>
    <col min="236" max="236" width="14.5703125" style="1" bestFit="1" customWidth="1"/>
    <col min="237" max="483" width="11.42578125" style="1"/>
    <col min="484" max="484" width="4.7109375" style="1" customWidth="1"/>
    <col min="485" max="485" width="14.42578125" style="1" customWidth="1"/>
    <col min="486" max="486" width="42.7109375" style="1" bestFit="1" customWidth="1"/>
    <col min="487" max="487" width="32.85546875" style="1" bestFit="1" customWidth="1"/>
    <col min="488" max="488" width="13.85546875" style="1" bestFit="1" customWidth="1"/>
    <col min="489" max="489" width="14.85546875" style="1" bestFit="1" customWidth="1"/>
    <col min="490" max="490" width="11.42578125" style="1"/>
    <col min="491" max="491" width="60" style="1" bestFit="1" customWidth="1"/>
    <col min="492" max="492" width="14.5703125" style="1" bestFit="1" customWidth="1"/>
    <col min="493" max="739" width="11.42578125" style="1"/>
    <col min="740" max="740" width="4.7109375" style="1" customWidth="1"/>
    <col min="741" max="741" width="14.42578125" style="1" customWidth="1"/>
    <col min="742" max="742" width="42.7109375" style="1" bestFit="1" customWidth="1"/>
    <col min="743" max="743" width="32.85546875" style="1" bestFit="1" customWidth="1"/>
    <col min="744" max="744" width="13.85546875" style="1" bestFit="1" customWidth="1"/>
    <col min="745" max="745" width="14.85546875" style="1" bestFit="1" customWidth="1"/>
    <col min="746" max="746" width="11.42578125" style="1"/>
    <col min="747" max="747" width="60" style="1" bestFit="1" customWidth="1"/>
    <col min="748" max="748" width="14.5703125" style="1" bestFit="1" customWidth="1"/>
    <col min="749" max="995" width="11.42578125" style="1"/>
    <col min="996" max="996" width="4.7109375" style="1" customWidth="1"/>
    <col min="997" max="997" width="14.42578125" style="1" customWidth="1"/>
    <col min="998" max="998" width="42.7109375" style="1" bestFit="1" customWidth="1"/>
    <col min="999" max="999" width="32.85546875" style="1" bestFit="1" customWidth="1"/>
    <col min="1000" max="1000" width="13.85546875" style="1" bestFit="1" customWidth="1"/>
    <col min="1001" max="1001" width="14.85546875" style="1" bestFit="1" customWidth="1"/>
    <col min="1002" max="1002" width="11.42578125" style="1"/>
    <col min="1003" max="1003" width="60" style="1" bestFit="1" customWidth="1"/>
    <col min="1004" max="1004" width="14.5703125" style="1" bestFit="1" customWidth="1"/>
    <col min="1005" max="1251" width="11.42578125" style="1"/>
    <col min="1252" max="1252" width="4.7109375" style="1" customWidth="1"/>
    <col min="1253" max="1253" width="14.42578125" style="1" customWidth="1"/>
    <col min="1254" max="1254" width="42.7109375" style="1" bestFit="1" customWidth="1"/>
    <col min="1255" max="1255" width="32.85546875" style="1" bestFit="1" customWidth="1"/>
    <col min="1256" max="1256" width="13.85546875" style="1" bestFit="1" customWidth="1"/>
    <col min="1257" max="1257" width="14.85546875" style="1" bestFit="1" customWidth="1"/>
    <col min="1258" max="1258" width="11.42578125" style="1"/>
    <col min="1259" max="1259" width="60" style="1" bestFit="1" customWidth="1"/>
    <col min="1260" max="1260" width="14.5703125" style="1" bestFit="1" customWidth="1"/>
    <col min="1261" max="1507" width="11.42578125" style="1"/>
    <col min="1508" max="1508" width="4.7109375" style="1" customWidth="1"/>
    <col min="1509" max="1509" width="14.42578125" style="1" customWidth="1"/>
    <col min="1510" max="1510" width="42.7109375" style="1" bestFit="1" customWidth="1"/>
    <col min="1511" max="1511" width="32.85546875" style="1" bestFit="1" customWidth="1"/>
    <col min="1512" max="1512" width="13.85546875" style="1" bestFit="1" customWidth="1"/>
    <col min="1513" max="1513" width="14.85546875" style="1" bestFit="1" customWidth="1"/>
    <col min="1514" max="1514" width="11.42578125" style="1"/>
    <col min="1515" max="1515" width="60" style="1" bestFit="1" customWidth="1"/>
    <col min="1516" max="1516" width="14.5703125" style="1" bestFit="1" customWidth="1"/>
    <col min="1517" max="1763" width="11.42578125" style="1"/>
    <col min="1764" max="1764" width="4.7109375" style="1" customWidth="1"/>
    <col min="1765" max="1765" width="14.42578125" style="1" customWidth="1"/>
    <col min="1766" max="1766" width="42.7109375" style="1" bestFit="1" customWidth="1"/>
    <col min="1767" max="1767" width="32.85546875" style="1" bestFit="1" customWidth="1"/>
    <col min="1768" max="1768" width="13.85546875" style="1" bestFit="1" customWidth="1"/>
    <col min="1769" max="1769" width="14.85546875" style="1" bestFit="1" customWidth="1"/>
    <col min="1770" max="1770" width="11.42578125" style="1"/>
    <col min="1771" max="1771" width="60" style="1" bestFit="1" customWidth="1"/>
    <col min="1772" max="1772" width="14.5703125" style="1" bestFit="1" customWidth="1"/>
    <col min="1773" max="2019" width="11.42578125" style="1"/>
    <col min="2020" max="2020" width="4.7109375" style="1" customWidth="1"/>
    <col min="2021" max="2021" width="14.42578125" style="1" customWidth="1"/>
    <col min="2022" max="2022" width="42.7109375" style="1" bestFit="1" customWidth="1"/>
    <col min="2023" max="2023" width="32.85546875" style="1" bestFit="1" customWidth="1"/>
    <col min="2024" max="2024" width="13.85546875" style="1" bestFit="1" customWidth="1"/>
    <col min="2025" max="2025" width="14.85546875" style="1" bestFit="1" customWidth="1"/>
    <col min="2026" max="2026" width="11.42578125" style="1"/>
    <col min="2027" max="2027" width="60" style="1" bestFit="1" customWidth="1"/>
    <col min="2028" max="2028" width="14.5703125" style="1" bestFit="1" customWidth="1"/>
    <col min="2029" max="2275" width="11.42578125" style="1"/>
    <col min="2276" max="2276" width="4.7109375" style="1" customWidth="1"/>
    <col min="2277" max="2277" width="14.42578125" style="1" customWidth="1"/>
    <col min="2278" max="2278" width="42.7109375" style="1" bestFit="1" customWidth="1"/>
    <col min="2279" max="2279" width="32.85546875" style="1" bestFit="1" customWidth="1"/>
    <col min="2280" max="2280" width="13.85546875" style="1" bestFit="1" customWidth="1"/>
    <col min="2281" max="2281" width="14.85546875" style="1" bestFit="1" customWidth="1"/>
    <col min="2282" max="2282" width="11.42578125" style="1"/>
    <col min="2283" max="2283" width="60" style="1" bestFit="1" customWidth="1"/>
    <col min="2284" max="2284" width="14.5703125" style="1" bestFit="1" customWidth="1"/>
    <col min="2285" max="2531" width="11.42578125" style="1"/>
    <col min="2532" max="2532" width="4.7109375" style="1" customWidth="1"/>
    <col min="2533" max="2533" width="14.42578125" style="1" customWidth="1"/>
    <col min="2534" max="2534" width="42.7109375" style="1" bestFit="1" customWidth="1"/>
    <col min="2535" max="2535" width="32.85546875" style="1" bestFit="1" customWidth="1"/>
    <col min="2536" max="2536" width="13.85546875" style="1" bestFit="1" customWidth="1"/>
    <col min="2537" max="2537" width="14.85546875" style="1" bestFit="1" customWidth="1"/>
    <col min="2538" max="2538" width="11.42578125" style="1"/>
    <col min="2539" max="2539" width="60" style="1" bestFit="1" customWidth="1"/>
    <col min="2540" max="2540" width="14.5703125" style="1" bestFit="1" customWidth="1"/>
    <col min="2541" max="2787" width="11.42578125" style="1"/>
    <col min="2788" max="2788" width="4.7109375" style="1" customWidth="1"/>
    <col min="2789" max="2789" width="14.42578125" style="1" customWidth="1"/>
    <col min="2790" max="2790" width="42.7109375" style="1" bestFit="1" customWidth="1"/>
    <col min="2791" max="2791" width="32.85546875" style="1" bestFit="1" customWidth="1"/>
    <col min="2792" max="2792" width="13.85546875" style="1" bestFit="1" customWidth="1"/>
    <col min="2793" max="2793" width="14.85546875" style="1" bestFit="1" customWidth="1"/>
    <col min="2794" max="2794" width="11.42578125" style="1"/>
    <col min="2795" max="2795" width="60" style="1" bestFit="1" customWidth="1"/>
    <col min="2796" max="2796" width="14.5703125" style="1" bestFit="1" customWidth="1"/>
    <col min="2797" max="3043" width="11.42578125" style="1"/>
    <col min="3044" max="3044" width="4.7109375" style="1" customWidth="1"/>
    <col min="3045" max="3045" width="14.42578125" style="1" customWidth="1"/>
    <col min="3046" max="3046" width="42.7109375" style="1" bestFit="1" customWidth="1"/>
    <col min="3047" max="3047" width="32.85546875" style="1" bestFit="1" customWidth="1"/>
    <col min="3048" max="3048" width="13.85546875" style="1" bestFit="1" customWidth="1"/>
    <col min="3049" max="3049" width="14.85546875" style="1" bestFit="1" customWidth="1"/>
    <col min="3050" max="3050" width="11.42578125" style="1"/>
    <col min="3051" max="3051" width="60" style="1" bestFit="1" customWidth="1"/>
    <col min="3052" max="3052" width="14.5703125" style="1" bestFit="1" customWidth="1"/>
    <col min="3053" max="3299" width="11.42578125" style="1"/>
    <col min="3300" max="3300" width="4.7109375" style="1" customWidth="1"/>
    <col min="3301" max="3301" width="14.42578125" style="1" customWidth="1"/>
    <col min="3302" max="3302" width="42.7109375" style="1" bestFit="1" customWidth="1"/>
    <col min="3303" max="3303" width="32.85546875" style="1" bestFit="1" customWidth="1"/>
    <col min="3304" max="3304" width="13.85546875" style="1" bestFit="1" customWidth="1"/>
    <col min="3305" max="3305" width="14.85546875" style="1" bestFit="1" customWidth="1"/>
    <col min="3306" max="3306" width="11.42578125" style="1"/>
    <col min="3307" max="3307" width="60" style="1" bestFit="1" customWidth="1"/>
    <col min="3308" max="3308" width="14.5703125" style="1" bestFit="1" customWidth="1"/>
    <col min="3309" max="3555" width="11.42578125" style="1"/>
    <col min="3556" max="3556" width="4.7109375" style="1" customWidth="1"/>
    <col min="3557" max="3557" width="14.42578125" style="1" customWidth="1"/>
    <col min="3558" max="3558" width="42.7109375" style="1" bestFit="1" customWidth="1"/>
    <col min="3559" max="3559" width="32.85546875" style="1" bestFit="1" customWidth="1"/>
    <col min="3560" max="3560" width="13.85546875" style="1" bestFit="1" customWidth="1"/>
    <col min="3561" max="3561" width="14.85546875" style="1" bestFit="1" customWidth="1"/>
    <col min="3562" max="3562" width="11.42578125" style="1"/>
    <col min="3563" max="3563" width="60" style="1" bestFit="1" customWidth="1"/>
    <col min="3564" max="3564" width="14.5703125" style="1" bestFit="1" customWidth="1"/>
    <col min="3565" max="3811" width="11.42578125" style="1"/>
    <col min="3812" max="3812" width="4.7109375" style="1" customWidth="1"/>
    <col min="3813" max="3813" width="14.42578125" style="1" customWidth="1"/>
    <col min="3814" max="3814" width="42.7109375" style="1" bestFit="1" customWidth="1"/>
    <col min="3815" max="3815" width="32.85546875" style="1" bestFit="1" customWidth="1"/>
    <col min="3816" max="3816" width="13.85546875" style="1" bestFit="1" customWidth="1"/>
    <col min="3817" max="3817" width="14.85546875" style="1" bestFit="1" customWidth="1"/>
    <col min="3818" max="3818" width="11.42578125" style="1"/>
    <col min="3819" max="3819" width="60" style="1" bestFit="1" customWidth="1"/>
    <col min="3820" max="3820" width="14.5703125" style="1" bestFit="1" customWidth="1"/>
    <col min="3821" max="4067" width="11.42578125" style="1"/>
    <col min="4068" max="4068" width="4.7109375" style="1" customWidth="1"/>
    <col min="4069" max="4069" width="14.42578125" style="1" customWidth="1"/>
    <col min="4070" max="4070" width="42.7109375" style="1" bestFit="1" customWidth="1"/>
    <col min="4071" max="4071" width="32.85546875" style="1" bestFit="1" customWidth="1"/>
    <col min="4072" max="4072" width="13.85546875" style="1" bestFit="1" customWidth="1"/>
    <col min="4073" max="4073" width="14.85546875" style="1" bestFit="1" customWidth="1"/>
    <col min="4074" max="4074" width="11.42578125" style="1"/>
    <col min="4075" max="4075" width="60" style="1" bestFit="1" customWidth="1"/>
    <col min="4076" max="4076" width="14.5703125" style="1" bestFit="1" customWidth="1"/>
    <col min="4077" max="4323" width="11.42578125" style="1"/>
    <col min="4324" max="4324" width="4.7109375" style="1" customWidth="1"/>
    <col min="4325" max="4325" width="14.42578125" style="1" customWidth="1"/>
    <col min="4326" max="4326" width="42.7109375" style="1" bestFit="1" customWidth="1"/>
    <col min="4327" max="4327" width="32.85546875" style="1" bestFit="1" customWidth="1"/>
    <col min="4328" max="4328" width="13.85546875" style="1" bestFit="1" customWidth="1"/>
    <col min="4329" max="4329" width="14.85546875" style="1" bestFit="1" customWidth="1"/>
    <col min="4330" max="4330" width="11.42578125" style="1"/>
    <col min="4331" max="4331" width="60" style="1" bestFit="1" customWidth="1"/>
    <col min="4332" max="4332" width="14.5703125" style="1" bestFit="1" customWidth="1"/>
    <col min="4333" max="4579" width="11.42578125" style="1"/>
    <col min="4580" max="4580" width="4.7109375" style="1" customWidth="1"/>
    <col min="4581" max="4581" width="14.42578125" style="1" customWidth="1"/>
    <col min="4582" max="4582" width="42.7109375" style="1" bestFit="1" customWidth="1"/>
    <col min="4583" max="4583" width="32.85546875" style="1" bestFit="1" customWidth="1"/>
    <col min="4584" max="4584" width="13.85546875" style="1" bestFit="1" customWidth="1"/>
    <col min="4585" max="4585" width="14.85546875" style="1" bestFit="1" customWidth="1"/>
    <col min="4586" max="4586" width="11.42578125" style="1"/>
    <col min="4587" max="4587" width="60" style="1" bestFit="1" customWidth="1"/>
    <col min="4588" max="4588" width="14.5703125" style="1" bestFit="1" customWidth="1"/>
    <col min="4589" max="4835" width="11.42578125" style="1"/>
    <col min="4836" max="4836" width="4.7109375" style="1" customWidth="1"/>
    <col min="4837" max="4837" width="14.42578125" style="1" customWidth="1"/>
    <col min="4838" max="4838" width="42.7109375" style="1" bestFit="1" customWidth="1"/>
    <col min="4839" max="4839" width="32.85546875" style="1" bestFit="1" customWidth="1"/>
    <col min="4840" max="4840" width="13.85546875" style="1" bestFit="1" customWidth="1"/>
    <col min="4841" max="4841" width="14.85546875" style="1" bestFit="1" customWidth="1"/>
    <col min="4842" max="4842" width="11.42578125" style="1"/>
    <col min="4843" max="4843" width="60" style="1" bestFit="1" customWidth="1"/>
    <col min="4844" max="4844" width="14.5703125" style="1" bestFit="1" customWidth="1"/>
    <col min="4845" max="5091" width="11.42578125" style="1"/>
    <col min="5092" max="5092" width="4.7109375" style="1" customWidth="1"/>
    <col min="5093" max="5093" width="14.42578125" style="1" customWidth="1"/>
    <col min="5094" max="5094" width="42.7109375" style="1" bestFit="1" customWidth="1"/>
    <col min="5095" max="5095" width="32.85546875" style="1" bestFit="1" customWidth="1"/>
    <col min="5096" max="5096" width="13.85546875" style="1" bestFit="1" customWidth="1"/>
    <col min="5097" max="5097" width="14.85546875" style="1" bestFit="1" customWidth="1"/>
    <col min="5098" max="5098" width="11.42578125" style="1"/>
    <col min="5099" max="5099" width="60" style="1" bestFit="1" customWidth="1"/>
    <col min="5100" max="5100" width="14.5703125" style="1" bestFit="1" customWidth="1"/>
    <col min="5101" max="5347" width="11.42578125" style="1"/>
    <col min="5348" max="5348" width="4.7109375" style="1" customWidth="1"/>
    <col min="5349" max="5349" width="14.42578125" style="1" customWidth="1"/>
    <col min="5350" max="5350" width="42.7109375" style="1" bestFit="1" customWidth="1"/>
    <col min="5351" max="5351" width="32.85546875" style="1" bestFit="1" customWidth="1"/>
    <col min="5352" max="5352" width="13.85546875" style="1" bestFit="1" customWidth="1"/>
    <col min="5353" max="5353" width="14.85546875" style="1" bestFit="1" customWidth="1"/>
    <col min="5354" max="5354" width="11.42578125" style="1"/>
    <col min="5355" max="5355" width="60" style="1" bestFit="1" customWidth="1"/>
    <col min="5356" max="5356" width="14.5703125" style="1" bestFit="1" customWidth="1"/>
    <col min="5357" max="5603" width="11.42578125" style="1"/>
    <col min="5604" max="5604" width="4.7109375" style="1" customWidth="1"/>
    <col min="5605" max="5605" width="14.42578125" style="1" customWidth="1"/>
    <col min="5606" max="5606" width="42.7109375" style="1" bestFit="1" customWidth="1"/>
    <col min="5607" max="5607" width="32.85546875" style="1" bestFit="1" customWidth="1"/>
    <col min="5608" max="5608" width="13.85546875" style="1" bestFit="1" customWidth="1"/>
    <col min="5609" max="5609" width="14.85546875" style="1" bestFit="1" customWidth="1"/>
    <col min="5610" max="5610" width="11.42578125" style="1"/>
    <col min="5611" max="5611" width="60" style="1" bestFit="1" customWidth="1"/>
    <col min="5612" max="5612" width="14.5703125" style="1" bestFit="1" customWidth="1"/>
    <col min="5613" max="5859" width="11.42578125" style="1"/>
    <col min="5860" max="5860" width="4.7109375" style="1" customWidth="1"/>
    <col min="5861" max="5861" width="14.42578125" style="1" customWidth="1"/>
    <col min="5862" max="5862" width="42.7109375" style="1" bestFit="1" customWidth="1"/>
    <col min="5863" max="5863" width="32.85546875" style="1" bestFit="1" customWidth="1"/>
    <col min="5864" max="5864" width="13.85546875" style="1" bestFit="1" customWidth="1"/>
    <col min="5865" max="5865" width="14.85546875" style="1" bestFit="1" customWidth="1"/>
    <col min="5866" max="5866" width="11.42578125" style="1"/>
    <col min="5867" max="5867" width="60" style="1" bestFit="1" customWidth="1"/>
    <col min="5868" max="5868" width="14.5703125" style="1" bestFit="1" customWidth="1"/>
    <col min="5869" max="6115" width="11.42578125" style="1"/>
    <col min="6116" max="6116" width="4.7109375" style="1" customWidth="1"/>
    <col min="6117" max="6117" width="14.42578125" style="1" customWidth="1"/>
    <col min="6118" max="6118" width="42.7109375" style="1" bestFit="1" customWidth="1"/>
    <col min="6119" max="6119" width="32.85546875" style="1" bestFit="1" customWidth="1"/>
    <col min="6120" max="6120" width="13.85546875" style="1" bestFit="1" customWidth="1"/>
    <col min="6121" max="6121" width="14.85546875" style="1" bestFit="1" customWidth="1"/>
    <col min="6122" max="6122" width="11.42578125" style="1"/>
    <col min="6123" max="6123" width="60" style="1" bestFit="1" customWidth="1"/>
    <col min="6124" max="6124" width="14.5703125" style="1" bestFit="1" customWidth="1"/>
    <col min="6125" max="6371" width="11.42578125" style="1"/>
    <col min="6372" max="6372" width="4.7109375" style="1" customWidth="1"/>
    <col min="6373" max="6373" width="14.42578125" style="1" customWidth="1"/>
    <col min="6374" max="6374" width="42.7109375" style="1" bestFit="1" customWidth="1"/>
    <col min="6375" max="6375" width="32.85546875" style="1" bestFit="1" customWidth="1"/>
    <col min="6376" max="6376" width="13.85546875" style="1" bestFit="1" customWidth="1"/>
    <col min="6377" max="6377" width="14.85546875" style="1" bestFit="1" customWidth="1"/>
    <col min="6378" max="6378" width="11.42578125" style="1"/>
    <col min="6379" max="6379" width="60" style="1" bestFit="1" customWidth="1"/>
    <col min="6380" max="6380" width="14.5703125" style="1" bestFit="1" customWidth="1"/>
    <col min="6381" max="6627" width="11.42578125" style="1"/>
    <col min="6628" max="6628" width="4.7109375" style="1" customWidth="1"/>
    <col min="6629" max="6629" width="14.42578125" style="1" customWidth="1"/>
    <col min="6630" max="6630" width="42.7109375" style="1" bestFit="1" customWidth="1"/>
    <col min="6631" max="6631" width="32.85546875" style="1" bestFit="1" customWidth="1"/>
    <col min="6632" max="6632" width="13.85546875" style="1" bestFit="1" customWidth="1"/>
    <col min="6633" max="6633" width="14.85546875" style="1" bestFit="1" customWidth="1"/>
    <col min="6634" max="6634" width="11.42578125" style="1"/>
    <col min="6635" max="6635" width="60" style="1" bestFit="1" customWidth="1"/>
    <col min="6636" max="6636" width="14.5703125" style="1" bestFit="1" customWidth="1"/>
    <col min="6637" max="6883" width="11.42578125" style="1"/>
    <col min="6884" max="6884" width="4.7109375" style="1" customWidth="1"/>
    <col min="6885" max="6885" width="14.42578125" style="1" customWidth="1"/>
    <col min="6886" max="6886" width="42.7109375" style="1" bestFit="1" customWidth="1"/>
    <col min="6887" max="6887" width="32.85546875" style="1" bestFit="1" customWidth="1"/>
    <col min="6888" max="6888" width="13.85546875" style="1" bestFit="1" customWidth="1"/>
    <col min="6889" max="6889" width="14.85546875" style="1" bestFit="1" customWidth="1"/>
    <col min="6890" max="6890" width="11.42578125" style="1"/>
    <col min="6891" max="6891" width="60" style="1" bestFit="1" customWidth="1"/>
    <col min="6892" max="6892" width="14.5703125" style="1" bestFit="1" customWidth="1"/>
    <col min="6893" max="7139" width="11.42578125" style="1"/>
    <col min="7140" max="7140" width="4.7109375" style="1" customWidth="1"/>
    <col min="7141" max="7141" width="14.42578125" style="1" customWidth="1"/>
    <col min="7142" max="7142" width="42.7109375" style="1" bestFit="1" customWidth="1"/>
    <col min="7143" max="7143" width="32.85546875" style="1" bestFit="1" customWidth="1"/>
    <col min="7144" max="7144" width="13.85546875" style="1" bestFit="1" customWidth="1"/>
    <col min="7145" max="7145" width="14.85546875" style="1" bestFit="1" customWidth="1"/>
    <col min="7146" max="7146" width="11.42578125" style="1"/>
    <col min="7147" max="7147" width="60" style="1" bestFit="1" customWidth="1"/>
    <col min="7148" max="7148" width="14.5703125" style="1" bestFit="1" customWidth="1"/>
    <col min="7149" max="7395" width="11.42578125" style="1"/>
    <col min="7396" max="7396" width="4.7109375" style="1" customWidth="1"/>
    <col min="7397" max="7397" width="14.42578125" style="1" customWidth="1"/>
    <col min="7398" max="7398" width="42.7109375" style="1" bestFit="1" customWidth="1"/>
    <col min="7399" max="7399" width="32.85546875" style="1" bestFit="1" customWidth="1"/>
    <col min="7400" max="7400" width="13.85546875" style="1" bestFit="1" customWidth="1"/>
    <col min="7401" max="7401" width="14.85546875" style="1" bestFit="1" customWidth="1"/>
    <col min="7402" max="7402" width="11.42578125" style="1"/>
    <col min="7403" max="7403" width="60" style="1" bestFit="1" customWidth="1"/>
    <col min="7404" max="7404" width="14.5703125" style="1" bestFit="1" customWidth="1"/>
    <col min="7405" max="7651" width="11.42578125" style="1"/>
    <col min="7652" max="7652" width="4.7109375" style="1" customWidth="1"/>
    <col min="7653" max="7653" width="14.42578125" style="1" customWidth="1"/>
    <col min="7654" max="7654" width="42.7109375" style="1" bestFit="1" customWidth="1"/>
    <col min="7655" max="7655" width="32.85546875" style="1" bestFit="1" customWidth="1"/>
    <col min="7656" max="7656" width="13.85546875" style="1" bestFit="1" customWidth="1"/>
    <col min="7657" max="7657" width="14.85546875" style="1" bestFit="1" customWidth="1"/>
    <col min="7658" max="7658" width="11.42578125" style="1"/>
    <col min="7659" max="7659" width="60" style="1" bestFit="1" customWidth="1"/>
    <col min="7660" max="7660" width="14.5703125" style="1" bestFit="1" customWidth="1"/>
    <col min="7661" max="7907" width="11.42578125" style="1"/>
    <col min="7908" max="7908" width="4.7109375" style="1" customWidth="1"/>
    <col min="7909" max="7909" width="14.42578125" style="1" customWidth="1"/>
    <col min="7910" max="7910" width="42.7109375" style="1" bestFit="1" customWidth="1"/>
    <col min="7911" max="7911" width="32.85546875" style="1" bestFit="1" customWidth="1"/>
    <col min="7912" max="7912" width="13.85546875" style="1" bestFit="1" customWidth="1"/>
    <col min="7913" max="7913" width="14.85546875" style="1" bestFit="1" customWidth="1"/>
    <col min="7914" max="7914" width="11.42578125" style="1"/>
    <col min="7915" max="7915" width="60" style="1" bestFit="1" customWidth="1"/>
    <col min="7916" max="7916" width="14.5703125" style="1" bestFit="1" customWidth="1"/>
    <col min="7917" max="8163" width="11.42578125" style="1"/>
    <col min="8164" max="8164" width="4.7109375" style="1" customWidth="1"/>
    <col min="8165" max="8165" width="14.42578125" style="1" customWidth="1"/>
    <col min="8166" max="8166" width="42.7109375" style="1" bestFit="1" customWidth="1"/>
    <col min="8167" max="8167" width="32.85546875" style="1" bestFit="1" customWidth="1"/>
    <col min="8168" max="8168" width="13.85546875" style="1" bestFit="1" customWidth="1"/>
    <col min="8169" max="8169" width="14.85546875" style="1" bestFit="1" customWidth="1"/>
    <col min="8170" max="8170" width="11.42578125" style="1"/>
    <col min="8171" max="8171" width="60" style="1" bestFit="1" customWidth="1"/>
    <col min="8172" max="8172" width="14.5703125" style="1" bestFit="1" customWidth="1"/>
    <col min="8173" max="8419" width="11.42578125" style="1"/>
    <col min="8420" max="8420" width="4.7109375" style="1" customWidth="1"/>
    <col min="8421" max="8421" width="14.42578125" style="1" customWidth="1"/>
    <col min="8422" max="8422" width="42.7109375" style="1" bestFit="1" customWidth="1"/>
    <col min="8423" max="8423" width="32.85546875" style="1" bestFit="1" customWidth="1"/>
    <col min="8424" max="8424" width="13.85546875" style="1" bestFit="1" customWidth="1"/>
    <col min="8425" max="8425" width="14.85546875" style="1" bestFit="1" customWidth="1"/>
    <col min="8426" max="8426" width="11.42578125" style="1"/>
    <col min="8427" max="8427" width="60" style="1" bestFit="1" customWidth="1"/>
    <col min="8428" max="8428" width="14.5703125" style="1" bestFit="1" customWidth="1"/>
    <col min="8429" max="8675" width="11.42578125" style="1"/>
    <col min="8676" max="8676" width="4.7109375" style="1" customWidth="1"/>
    <col min="8677" max="8677" width="14.42578125" style="1" customWidth="1"/>
    <col min="8678" max="8678" width="42.7109375" style="1" bestFit="1" customWidth="1"/>
    <col min="8679" max="8679" width="32.85546875" style="1" bestFit="1" customWidth="1"/>
    <col min="8680" max="8680" width="13.85546875" style="1" bestFit="1" customWidth="1"/>
    <col min="8681" max="8681" width="14.85546875" style="1" bestFit="1" customWidth="1"/>
    <col min="8682" max="8682" width="11.42578125" style="1"/>
    <col min="8683" max="8683" width="60" style="1" bestFit="1" customWidth="1"/>
    <col min="8684" max="8684" width="14.5703125" style="1" bestFit="1" customWidth="1"/>
    <col min="8685" max="8931" width="11.42578125" style="1"/>
    <col min="8932" max="8932" width="4.7109375" style="1" customWidth="1"/>
    <col min="8933" max="8933" width="14.42578125" style="1" customWidth="1"/>
    <col min="8934" max="8934" width="42.7109375" style="1" bestFit="1" customWidth="1"/>
    <col min="8935" max="8935" width="32.85546875" style="1" bestFit="1" customWidth="1"/>
    <col min="8936" max="8936" width="13.85546875" style="1" bestFit="1" customWidth="1"/>
    <col min="8937" max="8937" width="14.85546875" style="1" bestFit="1" customWidth="1"/>
    <col min="8938" max="8938" width="11.42578125" style="1"/>
    <col min="8939" max="8939" width="60" style="1" bestFit="1" customWidth="1"/>
    <col min="8940" max="8940" width="14.5703125" style="1" bestFit="1" customWidth="1"/>
    <col min="8941" max="9187" width="11.42578125" style="1"/>
    <col min="9188" max="9188" width="4.7109375" style="1" customWidth="1"/>
    <col min="9189" max="9189" width="14.42578125" style="1" customWidth="1"/>
    <col min="9190" max="9190" width="42.7109375" style="1" bestFit="1" customWidth="1"/>
    <col min="9191" max="9191" width="32.85546875" style="1" bestFit="1" customWidth="1"/>
    <col min="9192" max="9192" width="13.85546875" style="1" bestFit="1" customWidth="1"/>
    <col min="9193" max="9193" width="14.85546875" style="1" bestFit="1" customWidth="1"/>
    <col min="9194" max="9194" width="11.42578125" style="1"/>
    <col min="9195" max="9195" width="60" style="1" bestFit="1" customWidth="1"/>
    <col min="9196" max="9196" width="14.5703125" style="1" bestFit="1" customWidth="1"/>
    <col min="9197" max="9443" width="11.42578125" style="1"/>
    <col min="9444" max="9444" width="4.7109375" style="1" customWidth="1"/>
    <col min="9445" max="9445" width="14.42578125" style="1" customWidth="1"/>
    <col min="9446" max="9446" width="42.7109375" style="1" bestFit="1" customWidth="1"/>
    <col min="9447" max="9447" width="32.85546875" style="1" bestFit="1" customWidth="1"/>
    <col min="9448" max="9448" width="13.85546875" style="1" bestFit="1" customWidth="1"/>
    <col min="9449" max="9449" width="14.85546875" style="1" bestFit="1" customWidth="1"/>
    <col min="9450" max="9450" width="11.42578125" style="1"/>
    <col min="9451" max="9451" width="60" style="1" bestFit="1" customWidth="1"/>
    <col min="9452" max="9452" width="14.5703125" style="1" bestFit="1" customWidth="1"/>
    <col min="9453" max="9699" width="11.42578125" style="1"/>
    <col min="9700" max="9700" width="4.7109375" style="1" customWidth="1"/>
    <col min="9701" max="9701" width="14.42578125" style="1" customWidth="1"/>
    <col min="9702" max="9702" width="42.7109375" style="1" bestFit="1" customWidth="1"/>
    <col min="9703" max="9703" width="32.85546875" style="1" bestFit="1" customWidth="1"/>
    <col min="9704" max="9704" width="13.85546875" style="1" bestFit="1" customWidth="1"/>
    <col min="9705" max="9705" width="14.85546875" style="1" bestFit="1" customWidth="1"/>
    <col min="9706" max="9706" width="11.42578125" style="1"/>
    <col min="9707" max="9707" width="60" style="1" bestFit="1" customWidth="1"/>
    <col min="9708" max="9708" width="14.5703125" style="1" bestFit="1" customWidth="1"/>
    <col min="9709" max="9955" width="11.42578125" style="1"/>
    <col min="9956" max="9956" width="4.7109375" style="1" customWidth="1"/>
    <col min="9957" max="9957" width="14.42578125" style="1" customWidth="1"/>
    <col min="9958" max="9958" width="42.7109375" style="1" bestFit="1" customWidth="1"/>
    <col min="9959" max="9959" width="32.85546875" style="1" bestFit="1" customWidth="1"/>
    <col min="9960" max="9960" width="13.85546875" style="1" bestFit="1" customWidth="1"/>
    <col min="9961" max="9961" width="14.85546875" style="1" bestFit="1" customWidth="1"/>
    <col min="9962" max="9962" width="11.42578125" style="1"/>
    <col min="9963" max="9963" width="60" style="1" bestFit="1" customWidth="1"/>
    <col min="9964" max="9964" width="14.5703125" style="1" bestFit="1" customWidth="1"/>
    <col min="9965" max="10211" width="11.42578125" style="1"/>
    <col min="10212" max="10212" width="4.7109375" style="1" customWidth="1"/>
    <col min="10213" max="10213" width="14.42578125" style="1" customWidth="1"/>
    <col min="10214" max="10214" width="42.7109375" style="1" bestFit="1" customWidth="1"/>
    <col min="10215" max="10215" width="32.85546875" style="1" bestFit="1" customWidth="1"/>
    <col min="10216" max="10216" width="13.85546875" style="1" bestFit="1" customWidth="1"/>
    <col min="10217" max="10217" width="14.85546875" style="1" bestFit="1" customWidth="1"/>
    <col min="10218" max="10218" width="11.42578125" style="1"/>
    <col min="10219" max="10219" width="60" style="1" bestFit="1" customWidth="1"/>
    <col min="10220" max="10220" width="14.5703125" style="1" bestFit="1" customWidth="1"/>
    <col min="10221" max="10467" width="11.42578125" style="1"/>
    <col min="10468" max="10468" width="4.7109375" style="1" customWidth="1"/>
    <col min="10469" max="10469" width="14.42578125" style="1" customWidth="1"/>
    <col min="10470" max="10470" width="42.7109375" style="1" bestFit="1" customWidth="1"/>
    <col min="10471" max="10471" width="32.85546875" style="1" bestFit="1" customWidth="1"/>
    <col min="10472" max="10472" width="13.85546875" style="1" bestFit="1" customWidth="1"/>
    <col min="10473" max="10473" width="14.85546875" style="1" bestFit="1" customWidth="1"/>
    <col min="10474" max="10474" width="11.42578125" style="1"/>
    <col min="10475" max="10475" width="60" style="1" bestFit="1" customWidth="1"/>
    <col min="10476" max="10476" width="14.5703125" style="1" bestFit="1" customWidth="1"/>
    <col min="10477" max="10723" width="11.42578125" style="1"/>
    <col min="10724" max="10724" width="4.7109375" style="1" customWidth="1"/>
    <col min="10725" max="10725" width="14.42578125" style="1" customWidth="1"/>
    <col min="10726" max="10726" width="42.7109375" style="1" bestFit="1" customWidth="1"/>
    <col min="10727" max="10727" width="32.85546875" style="1" bestFit="1" customWidth="1"/>
    <col min="10728" max="10728" width="13.85546875" style="1" bestFit="1" customWidth="1"/>
    <col min="10729" max="10729" width="14.85546875" style="1" bestFit="1" customWidth="1"/>
    <col min="10730" max="10730" width="11.42578125" style="1"/>
    <col min="10731" max="10731" width="60" style="1" bestFit="1" customWidth="1"/>
    <col min="10732" max="10732" width="14.5703125" style="1" bestFit="1" customWidth="1"/>
    <col min="10733" max="10979" width="11.42578125" style="1"/>
    <col min="10980" max="10980" width="4.7109375" style="1" customWidth="1"/>
    <col min="10981" max="10981" width="14.42578125" style="1" customWidth="1"/>
    <col min="10982" max="10982" width="42.7109375" style="1" bestFit="1" customWidth="1"/>
    <col min="10983" max="10983" width="32.85546875" style="1" bestFit="1" customWidth="1"/>
    <col min="10984" max="10984" width="13.85546875" style="1" bestFit="1" customWidth="1"/>
    <col min="10985" max="10985" width="14.85546875" style="1" bestFit="1" customWidth="1"/>
    <col min="10986" max="10986" width="11.42578125" style="1"/>
    <col min="10987" max="10987" width="60" style="1" bestFit="1" customWidth="1"/>
    <col min="10988" max="10988" width="14.5703125" style="1" bestFit="1" customWidth="1"/>
    <col min="10989" max="11235" width="11.42578125" style="1"/>
    <col min="11236" max="11236" width="4.7109375" style="1" customWidth="1"/>
    <col min="11237" max="11237" width="14.42578125" style="1" customWidth="1"/>
    <col min="11238" max="11238" width="42.7109375" style="1" bestFit="1" customWidth="1"/>
    <col min="11239" max="11239" width="32.85546875" style="1" bestFit="1" customWidth="1"/>
    <col min="11240" max="11240" width="13.85546875" style="1" bestFit="1" customWidth="1"/>
    <col min="11241" max="11241" width="14.85546875" style="1" bestFit="1" customWidth="1"/>
    <col min="11242" max="11242" width="11.42578125" style="1"/>
    <col min="11243" max="11243" width="60" style="1" bestFit="1" customWidth="1"/>
    <col min="11244" max="11244" width="14.5703125" style="1" bestFit="1" customWidth="1"/>
    <col min="11245" max="11491" width="11.42578125" style="1"/>
    <col min="11492" max="11492" width="4.7109375" style="1" customWidth="1"/>
    <col min="11493" max="11493" width="14.42578125" style="1" customWidth="1"/>
    <col min="11494" max="11494" width="42.7109375" style="1" bestFit="1" customWidth="1"/>
    <col min="11495" max="11495" width="32.85546875" style="1" bestFit="1" customWidth="1"/>
    <col min="11496" max="11496" width="13.85546875" style="1" bestFit="1" customWidth="1"/>
    <col min="11497" max="11497" width="14.85546875" style="1" bestFit="1" customWidth="1"/>
    <col min="11498" max="11498" width="11.42578125" style="1"/>
    <col min="11499" max="11499" width="60" style="1" bestFit="1" customWidth="1"/>
    <col min="11500" max="11500" width="14.5703125" style="1" bestFit="1" customWidth="1"/>
    <col min="11501" max="11747" width="11.42578125" style="1"/>
    <col min="11748" max="11748" width="4.7109375" style="1" customWidth="1"/>
    <col min="11749" max="11749" width="14.42578125" style="1" customWidth="1"/>
    <col min="11750" max="11750" width="42.7109375" style="1" bestFit="1" customWidth="1"/>
    <col min="11751" max="11751" width="32.85546875" style="1" bestFit="1" customWidth="1"/>
    <col min="11752" max="11752" width="13.85546875" style="1" bestFit="1" customWidth="1"/>
    <col min="11753" max="11753" width="14.85546875" style="1" bestFit="1" customWidth="1"/>
    <col min="11754" max="11754" width="11.42578125" style="1"/>
    <col min="11755" max="11755" width="60" style="1" bestFit="1" customWidth="1"/>
    <col min="11756" max="11756" width="14.5703125" style="1" bestFit="1" customWidth="1"/>
    <col min="11757" max="12003" width="11.42578125" style="1"/>
    <col min="12004" max="12004" width="4.7109375" style="1" customWidth="1"/>
    <col min="12005" max="12005" width="14.42578125" style="1" customWidth="1"/>
    <col min="12006" max="12006" width="42.7109375" style="1" bestFit="1" customWidth="1"/>
    <col min="12007" max="12007" width="32.85546875" style="1" bestFit="1" customWidth="1"/>
    <col min="12008" max="12008" width="13.85546875" style="1" bestFit="1" customWidth="1"/>
    <col min="12009" max="12009" width="14.85546875" style="1" bestFit="1" customWidth="1"/>
    <col min="12010" max="12010" width="11.42578125" style="1"/>
    <col min="12011" max="12011" width="60" style="1" bestFit="1" customWidth="1"/>
    <col min="12012" max="12012" width="14.5703125" style="1" bestFit="1" customWidth="1"/>
    <col min="12013" max="12259" width="11.42578125" style="1"/>
    <col min="12260" max="12260" width="4.7109375" style="1" customWidth="1"/>
    <col min="12261" max="12261" width="14.42578125" style="1" customWidth="1"/>
    <col min="12262" max="12262" width="42.7109375" style="1" bestFit="1" customWidth="1"/>
    <col min="12263" max="12263" width="32.85546875" style="1" bestFit="1" customWidth="1"/>
    <col min="12264" max="12264" width="13.85546875" style="1" bestFit="1" customWidth="1"/>
    <col min="12265" max="12265" width="14.85546875" style="1" bestFit="1" customWidth="1"/>
    <col min="12266" max="12266" width="11.42578125" style="1"/>
    <col min="12267" max="12267" width="60" style="1" bestFit="1" customWidth="1"/>
    <col min="12268" max="12268" width="14.5703125" style="1" bestFit="1" customWidth="1"/>
    <col min="12269" max="12515" width="11.42578125" style="1"/>
    <col min="12516" max="12516" width="4.7109375" style="1" customWidth="1"/>
    <col min="12517" max="12517" width="14.42578125" style="1" customWidth="1"/>
    <col min="12518" max="12518" width="42.7109375" style="1" bestFit="1" customWidth="1"/>
    <col min="12519" max="12519" width="32.85546875" style="1" bestFit="1" customWidth="1"/>
    <col min="12520" max="12520" width="13.85546875" style="1" bestFit="1" customWidth="1"/>
    <col min="12521" max="12521" width="14.85546875" style="1" bestFit="1" customWidth="1"/>
    <col min="12522" max="12522" width="11.42578125" style="1"/>
    <col min="12523" max="12523" width="60" style="1" bestFit="1" customWidth="1"/>
    <col min="12524" max="12524" width="14.5703125" style="1" bestFit="1" customWidth="1"/>
    <col min="12525" max="12771" width="11.42578125" style="1"/>
    <col min="12772" max="12772" width="4.7109375" style="1" customWidth="1"/>
    <col min="12773" max="12773" width="14.42578125" style="1" customWidth="1"/>
    <col min="12774" max="12774" width="42.7109375" style="1" bestFit="1" customWidth="1"/>
    <col min="12775" max="12775" width="32.85546875" style="1" bestFit="1" customWidth="1"/>
    <col min="12776" max="12776" width="13.85546875" style="1" bestFit="1" customWidth="1"/>
    <col min="12777" max="12777" width="14.85546875" style="1" bestFit="1" customWidth="1"/>
    <col min="12778" max="12778" width="11.42578125" style="1"/>
    <col min="12779" max="12779" width="60" style="1" bestFit="1" customWidth="1"/>
    <col min="12780" max="12780" width="14.5703125" style="1" bestFit="1" customWidth="1"/>
    <col min="12781" max="13027" width="11.42578125" style="1"/>
    <col min="13028" max="13028" width="4.7109375" style="1" customWidth="1"/>
    <col min="13029" max="13029" width="14.42578125" style="1" customWidth="1"/>
    <col min="13030" max="13030" width="42.7109375" style="1" bestFit="1" customWidth="1"/>
    <col min="13031" max="13031" width="32.85546875" style="1" bestFit="1" customWidth="1"/>
    <col min="13032" max="13032" width="13.85546875" style="1" bestFit="1" customWidth="1"/>
    <col min="13033" max="13033" width="14.85546875" style="1" bestFit="1" customWidth="1"/>
    <col min="13034" max="13034" width="11.42578125" style="1"/>
    <col min="13035" max="13035" width="60" style="1" bestFit="1" customWidth="1"/>
    <col min="13036" max="13036" width="14.5703125" style="1" bestFit="1" customWidth="1"/>
    <col min="13037" max="13283" width="11.42578125" style="1"/>
    <col min="13284" max="13284" width="4.7109375" style="1" customWidth="1"/>
    <col min="13285" max="13285" width="14.42578125" style="1" customWidth="1"/>
    <col min="13286" max="13286" width="42.7109375" style="1" bestFit="1" customWidth="1"/>
    <col min="13287" max="13287" width="32.85546875" style="1" bestFit="1" customWidth="1"/>
    <col min="13288" max="13288" width="13.85546875" style="1" bestFit="1" customWidth="1"/>
    <col min="13289" max="13289" width="14.85546875" style="1" bestFit="1" customWidth="1"/>
    <col min="13290" max="13290" width="11.42578125" style="1"/>
    <col min="13291" max="13291" width="60" style="1" bestFit="1" customWidth="1"/>
    <col min="13292" max="13292" width="14.5703125" style="1" bestFit="1" customWidth="1"/>
    <col min="13293" max="13539" width="11.42578125" style="1"/>
    <col min="13540" max="13540" width="4.7109375" style="1" customWidth="1"/>
    <col min="13541" max="13541" width="14.42578125" style="1" customWidth="1"/>
    <col min="13542" max="13542" width="42.7109375" style="1" bestFit="1" customWidth="1"/>
    <col min="13543" max="13543" width="32.85546875" style="1" bestFit="1" customWidth="1"/>
    <col min="13544" max="13544" width="13.85546875" style="1" bestFit="1" customWidth="1"/>
    <col min="13545" max="13545" width="14.85546875" style="1" bestFit="1" customWidth="1"/>
    <col min="13546" max="13546" width="11.42578125" style="1"/>
    <col min="13547" max="13547" width="60" style="1" bestFit="1" customWidth="1"/>
    <col min="13548" max="13548" width="14.5703125" style="1" bestFit="1" customWidth="1"/>
    <col min="13549" max="13795" width="11.42578125" style="1"/>
    <col min="13796" max="13796" width="4.7109375" style="1" customWidth="1"/>
    <col min="13797" max="13797" width="14.42578125" style="1" customWidth="1"/>
    <col min="13798" max="13798" width="42.7109375" style="1" bestFit="1" customWidth="1"/>
    <col min="13799" max="13799" width="32.85546875" style="1" bestFit="1" customWidth="1"/>
    <col min="13800" max="13800" width="13.85546875" style="1" bestFit="1" customWidth="1"/>
    <col min="13801" max="13801" width="14.85546875" style="1" bestFit="1" customWidth="1"/>
    <col min="13802" max="13802" width="11.42578125" style="1"/>
    <col min="13803" max="13803" width="60" style="1" bestFit="1" customWidth="1"/>
    <col min="13804" max="13804" width="14.5703125" style="1" bestFit="1" customWidth="1"/>
    <col min="13805" max="14051" width="11.42578125" style="1"/>
    <col min="14052" max="14052" width="4.7109375" style="1" customWidth="1"/>
    <col min="14053" max="14053" width="14.42578125" style="1" customWidth="1"/>
    <col min="14054" max="14054" width="42.7109375" style="1" bestFit="1" customWidth="1"/>
    <col min="14055" max="14055" width="32.85546875" style="1" bestFit="1" customWidth="1"/>
    <col min="14056" max="14056" width="13.85546875" style="1" bestFit="1" customWidth="1"/>
    <col min="14057" max="14057" width="14.85546875" style="1" bestFit="1" customWidth="1"/>
    <col min="14058" max="14058" width="11.42578125" style="1"/>
    <col min="14059" max="14059" width="60" style="1" bestFit="1" customWidth="1"/>
    <col min="14060" max="14060" width="14.5703125" style="1" bestFit="1" customWidth="1"/>
    <col min="14061" max="14307" width="11.42578125" style="1"/>
    <col min="14308" max="14308" width="4.7109375" style="1" customWidth="1"/>
    <col min="14309" max="14309" width="14.42578125" style="1" customWidth="1"/>
    <col min="14310" max="14310" width="42.7109375" style="1" bestFit="1" customWidth="1"/>
    <col min="14311" max="14311" width="32.85546875" style="1" bestFit="1" customWidth="1"/>
    <col min="14312" max="14312" width="13.85546875" style="1" bestFit="1" customWidth="1"/>
    <col min="14313" max="14313" width="14.85546875" style="1" bestFit="1" customWidth="1"/>
    <col min="14314" max="14314" width="11.42578125" style="1"/>
    <col min="14315" max="14315" width="60" style="1" bestFit="1" customWidth="1"/>
    <col min="14316" max="14316" width="14.5703125" style="1" bestFit="1" customWidth="1"/>
    <col min="14317" max="14563" width="11.42578125" style="1"/>
    <col min="14564" max="14564" width="4.7109375" style="1" customWidth="1"/>
    <col min="14565" max="14565" width="14.42578125" style="1" customWidth="1"/>
    <col min="14566" max="14566" width="42.7109375" style="1" bestFit="1" customWidth="1"/>
    <col min="14567" max="14567" width="32.85546875" style="1" bestFit="1" customWidth="1"/>
    <col min="14568" max="14568" width="13.85546875" style="1" bestFit="1" customWidth="1"/>
    <col min="14569" max="14569" width="14.85546875" style="1" bestFit="1" customWidth="1"/>
    <col min="14570" max="14570" width="11.42578125" style="1"/>
    <col min="14571" max="14571" width="60" style="1" bestFit="1" customWidth="1"/>
    <col min="14572" max="14572" width="14.5703125" style="1" bestFit="1" customWidth="1"/>
    <col min="14573" max="14819" width="11.42578125" style="1"/>
    <col min="14820" max="14820" width="4.7109375" style="1" customWidth="1"/>
    <col min="14821" max="14821" width="14.42578125" style="1" customWidth="1"/>
    <col min="14822" max="14822" width="42.7109375" style="1" bestFit="1" customWidth="1"/>
    <col min="14823" max="14823" width="32.85546875" style="1" bestFit="1" customWidth="1"/>
    <col min="14824" max="14824" width="13.85546875" style="1" bestFit="1" customWidth="1"/>
    <col min="14825" max="14825" width="14.85546875" style="1" bestFit="1" customWidth="1"/>
    <col min="14826" max="14826" width="11.42578125" style="1"/>
    <col min="14827" max="14827" width="60" style="1" bestFit="1" customWidth="1"/>
    <col min="14828" max="14828" width="14.5703125" style="1" bestFit="1" customWidth="1"/>
    <col min="14829" max="15075" width="11.42578125" style="1"/>
    <col min="15076" max="15076" width="4.7109375" style="1" customWidth="1"/>
    <col min="15077" max="15077" width="14.42578125" style="1" customWidth="1"/>
    <col min="15078" max="15078" width="42.7109375" style="1" bestFit="1" customWidth="1"/>
    <col min="15079" max="15079" width="32.85546875" style="1" bestFit="1" customWidth="1"/>
    <col min="15080" max="15080" width="13.85546875" style="1" bestFit="1" customWidth="1"/>
    <col min="15081" max="15081" width="14.85546875" style="1" bestFit="1" customWidth="1"/>
    <col min="15082" max="15082" width="11.42578125" style="1"/>
    <col min="15083" max="15083" width="60" style="1" bestFit="1" customWidth="1"/>
    <col min="15084" max="15084" width="14.5703125" style="1" bestFit="1" customWidth="1"/>
    <col min="15085" max="15331" width="11.42578125" style="1"/>
    <col min="15332" max="15332" width="4.7109375" style="1" customWidth="1"/>
    <col min="15333" max="15333" width="14.42578125" style="1" customWidth="1"/>
    <col min="15334" max="15334" width="42.7109375" style="1" bestFit="1" customWidth="1"/>
    <col min="15335" max="15335" width="32.85546875" style="1" bestFit="1" customWidth="1"/>
    <col min="15336" max="15336" width="13.85546875" style="1" bestFit="1" customWidth="1"/>
    <col min="15337" max="15337" width="14.85546875" style="1" bestFit="1" customWidth="1"/>
    <col min="15338" max="15338" width="11.42578125" style="1"/>
    <col min="15339" max="15339" width="60" style="1" bestFit="1" customWidth="1"/>
    <col min="15340" max="15340" width="14.5703125" style="1" bestFit="1" customWidth="1"/>
    <col min="15341" max="15587" width="11.42578125" style="1"/>
    <col min="15588" max="15588" width="4.7109375" style="1" customWidth="1"/>
    <col min="15589" max="15589" width="14.42578125" style="1" customWidth="1"/>
    <col min="15590" max="15590" width="42.7109375" style="1" bestFit="1" customWidth="1"/>
    <col min="15591" max="15591" width="32.85546875" style="1" bestFit="1" customWidth="1"/>
    <col min="15592" max="15592" width="13.85546875" style="1" bestFit="1" customWidth="1"/>
    <col min="15593" max="15593" width="14.85546875" style="1" bestFit="1" customWidth="1"/>
    <col min="15594" max="15594" width="11.42578125" style="1"/>
    <col min="15595" max="15595" width="60" style="1" bestFit="1" customWidth="1"/>
    <col min="15596" max="15596" width="14.5703125" style="1" bestFit="1" customWidth="1"/>
    <col min="15597" max="15843" width="11.42578125" style="1"/>
    <col min="15844" max="15844" width="4.7109375" style="1" customWidth="1"/>
    <col min="15845" max="15845" width="14.42578125" style="1" customWidth="1"/>
    <col min="15846" max="15846" width="42.7109375" style="1" bestFit="1" customWidth="1"/>
    <col min="15847" max="15847" width="32.85546875" style="1" bestFit="1" customWidth="1"/>
    <col min="15848" max="15848" width="13.85546875" style="1" bestFit="1" customWidth="1"/>
    <col min="15849" max="15849" width="14.85546875" style="1" bestFit="1" customWidth="1"/>
    <col min="15850" max="15850" width="11.42578125" style="1"/>
    <col min="15851" max="15851" width="60" style="1" bestFit="1" customWidth="1"/>
    <col min="15852" max="15852" width="14.5703125" style="1" bestFit="1" customWidth="1"/>
    <col min="15853" max="16099" width="11.42578125" style="1"/>
    <col min="16100" max="16100" width="4.7109375" style="1" customWidth="1"/>
    <col min="16101" max="16101" width="14.42578125" style="1" customWidth="1"/>
    <col min="16102" max="16102" width="42.7109375" style="1" bestFit="1" customWidth="1"/>
    <col min="16103" max="16103" width="32.85546875" style="1" bestFit="1" customWidth="1"/>
    <col min="16104" max="16104" width="13.85546875" style="1" bestFit="1" customWidth="1"/>
    <col min="16105" max="16105" width="14.85546875" style="1" bestFit="1" customWidth="1"/>
    <col min="16106" max="16106" width="11.42578125" style="1"/>
    <col min="16107" max="16107" width="60" style="1" bestFit="1" customWidth="1"/>
    <col min="16108" max="16108" width="14.5703125" style="1" bestFit="1" customWidth="1"/>
    <col min="16109" max="16384" width="11.42578125" style="1"/>
  </cols>
  <sheetData>
    <row r="1" spans="1:5" ht="22.5" x14ac:dyDescent="0.3">
      <c r="A1" s="114" t="s">
        <v>0</v>
      </c>
      <c r="B1" s="114"/>
      <c r="C1" s="114"/>
      <c r="D1" s="114"/>
      <c r="E1" s="114"/>
    </row>
    <row r="2" spans="1:5" ht="22.5" x14ac:dyDescent="0.3">
      <c r="A2" s="114" t="s">
        <v>1</v>
      </c>
      <c r="B2" s="114"/>
      <c r="C2" s="114"/>
      <c r="D2" s="114"/>
      <c r="E2" s="114"/>
    </row>
    <row r="3" spans="1:5" ht="22.5" x14ac:dyDescent="0.3">
      <c r="A3" s="114" t="s">
        <v>2</v>
      </c>
      <c r="B3" s="114"/>
      <c r="C3" s="114"/>
      <c r="D3" s="114"/>
      <c r="E3" s="114"/>
    </row>
    <row r="4" spans="1:5" ht="20.25" x14ac:dyDescent="0.3">
      <c r="A4" s="115" t="s">
        <v>3</v>
      </c>
      <c r="B4" s="115"/>
      <c r="C4" s="115"/>
      <c r="D4" s="115"/>
      <c r="E4" s="115"/>
    </row>
    <row r="5" spans="1:5" ht="19.5" thickBot="1" x14ac:dyDescent="0.35">
      <c r="A5" s="110" t="s">
        <v>4</v>
      </c>
      <c r="B5" s="110"/>
      <c r="C5" s="110"/>
      <c r="D5" s="110"/>
      <c r="E5" s="110"/>
    </row>
    <row r="6" spans="1:5" ht="19.5" thickBot="1" x14ac:dyDescent="0.35">
      <c r="A6" s="2" t="s">
        <v>5</v>
      </c>
      <c r="B6" s="3" t="s">
        <v>6</v>
      </c>
      <c r="C6" s="3" t="s">
        <v>7</v>
      </c>
      <c r="D6" s="3" t="s">
        <v>8</v>
      </c>
      <c r="E6" s="4" t="s">
        <v>9</v>
      </c>
    </row>
    <row r="7" spans="1:5" s="10" customFormat="1" ht="18.75" x14ac:dyDescent="0.3">
      <c r="A7" s="5"/>
      <c r="B7" s="5"/>
      <c r="C7" s="6" t="s">
        <v>10</v>
      </c>
      <c r="D7" s="8" t="s">
        <v>11</v>
      </c>
      <c r="E7" s="9">
        <v>160000</v>
      </c>
    </row>
    <row r="8" spans="1:5" s="10" customFormat="1" ht="18.75" x14ac:dyDescent="0.3">
      <c r="A8" s="5"/>
      <c r="B8" s="5"/>
      <c r="C8" s="11" t="s">
        <v>12</v>
      </c>
      <c r="D8" s="8" t="s">
        <v>13</v>
      </c>
      <c r="E8" s="9">
        <v>75000</v>
      </c>
    </row>
    <row r="9" spans="1:5" s="10" customFormat="1" ht="18.75" x14ac:dyDescent="0.3">
      <c r="A9" s="5"/>
      <c r="B9" s="5"/>
      <c r="C9" s="11" t="s">
        <v>14</v>
      </c>
      <c r="D9" s="8" t="s">
        <v>15</v>
      </c>
      <c r="E9" s="9">
        <v>50000</v>
      </c>
    </row>
    <row r="10" spans="1:5" s="10" customFormat="1" ht="18.75" x14ac:dyDescent="0.3">
      <c r="A10" s="5"/>
      <c r="B10" s="5"/>
      <c r="C10" s="11" t="s">
        <v>16</v>
      </c>
      <c r="D10" s="8" t="s">
        <v>17</v>
      </c>
      <c r="E10" s="9">
        <v>40000</v>
      </c>
    </row>
    <row r="11" spans="1:5" s="10" customFormat="1" ht="18.75" x14ac:dyDescent="0.3">
      <c r="A11" s="5"/>
      <c r="B11" s="5"/>
      <c r="C11" s="13" t="s">
        <v>16</v>
      </c>
      <c r="D11" s="66" t="s">
        <v>18</v>
      </c>
      <c r="E11" s="49">
        <v>35000</v>
      </c>
    </row>
    <row r="12" spans="1:5" s="10" customFormat="1" ht="18.75" x14ac:dyDescent="0.3">
      <c r="A12" s="5"/>
      <c r="B12" s="5"/>
      <c r="C12" s="13" t="s">
        <v>16</v>
      </c>
      <c r="D12" s="66" t="s">
        <v>18</v>
      </c>
      <c r="E12" s="49">
        <v>35000</v>
      </c>
    </row>
    <row r="13" spans="1:5" s="10" customFormat="1" ht="18.75" x14ac:dyDescent="0.3">
      <c r="A13" s="5"/>
      <c r="B13" s="5"/>
      <c r="C13" s="11" t="s">
        <v>16</v>
      </c>
      <c r="D13" s="96" t="s">
        <v>19</v>
      </c>
      <c r="E13" s="97">
        <v>30000</v>
      </c>
    </row>
    <row r="14" spans="1:5" s="10" customFormat="1" ht="18.75" x14ac:dyDescent="0.3">
      <c r="A14" s="5"/>
      <c r="B14" s="5"/>
      <c r="C14" s="13" t="s">
        <v>14</v>
      </c>
      <c r="D14" s="14" t="s">
        <v>20</v>
      </c>
      <c r="E14" s="16">
        <v>35000</v>
      </c>
    </row>
    <row r="15" spans="1:5" s="10" customFormat="1" ht="18.75" x14ac:dyDescent="0.3">
      <c r="A15" s="5"/>
      <c r="B15" s="5"/>
      <c r="C15" s="13" t="s">
        <v>21</v>
      </c>
      <c r="D15" s="17" t="s">
        <v>22</v>
      </c>
      <c r="E15" s="16">
        <v>11200</v>
      </c>
    </row>
    <row r="16" spans="1:5" s="10" customFormat="1" ht="18.75" x14ac:dyDescent="0.3">
      <c r="A16" s="5"/>
      <c r="B16" s="5"/>
      <c r="C16" s="13" t="s">
        <v>23</v>
      </c>
      <c r="D16" s="17" t="s">
        <v>24</v>
      </c>
      <c r="E16" s="16">
        <v>11200</v>
      </c>
    </row>
    <row r="17" spans="1:5" s="10" customFormat="1" ht="18.75" x14ac:dyDescent="0.3">
      <c r="A17" s="5"/>
      <c r="B17" s="5"/>
      <c r="C17" s="18" t="s">
        <v>23</v>
      </c>
      <c r="D17" s="20" t="s">
        <v>25</v>
      </c>
      <c r="E17" s="16">
        <v>11200</v>
      </c>
    </row>
    <row r="18" spans="1:5" s="10" customFormat="1" ht="18.75" x14ac:dyDescent="0.3">
      <c r="A18" s="5"/>
      <c r="B18" s="5"/>
      <c r="C18" s="13" t="s">
        <v>26</v>
      </c>
      <c r="D18" s="17" t="s">
        <v>24</v>
      </c>
      <c r="E18" s="16">
        <v>11200</v>
      </c>
    </row>
    <row r="19" spans="1:5" s="10" customFormat="1" ht="18.75" x14ac:dyDescent="0.3">
      <c r="A19" s="21"/>
      <c r="B19" s="21"/>
      <c r="C19" s="11" t="s">
        <v>27</v>
      </c>
      <c r="D19" s="8" t="s">
        <v>28</v>
      </c>
      <c r="E19" s="9">
        <v>9500</v>
      </c>
    </row>
    <row r="20" spans="1:5" s="10" customFormat="1" ht="18.75" x14ac:dyDescent="0.3">
      <c r="A20" s="21"/>
      <c r="B20" s="21"/>
      <c r="C20" s="11"/>
      <c r="D20" s="17" t="s">
        <v>29</v>
      </c>
      <c r="E20" s="49">
        <v>2500</v>
      </c>
    </row>
    <row r="21" spans="1:5" s="10" customFormat="1" ht="18.75" x14ac:dyDescent="0.3">
      <c r="A21" s="21"/>
      <c r="B21" s="21"/>
      <c r="C21" s="11"/>
      <c r="D21" s="17" t="s">
        <v>30</v>
      </c>
      <c r="E21" s="49">
        <v>3000</v>
      </c>
    </row>
    <row r="22" spans="1:5" s="10" customFormat="1" ht="18.75" x14ac:dyDescent="0.3">
      <c r="A22" s="21"/>
      <c r="B22" s="21"/>
      <c r="C22" s="11"/>
      <c r="D22" s="17" t="s">
        <v>31</v>
      </c>
      <c r="E22" s="49">
        <v>5200</v>
      </c>
    </row>
    <row r="23" spans="1:5" s="10" customFormat="1" ht="18.75" x14ac:dyDescent="0.3">
      <c r="A23" s="21"/>
      <c r="B23" s="21"/>
      <c r="C23" s="18" t="s">
        <v>32</v>
      </c>
      <c r="D23" s="30" t="s">
        <v>33</v>
      </c>
      <c r="E23" s="49">
        <v>2500</v>
      </c>
    </row>
    <row r="24" spans="1:5" s="10" customFormat="1" ht="18.75" x14ac:dyDescent="0.3">
      <c r="A24" s="21"/>
      <c r="B24" s="21"/>
      <c r="C24" s="11" t="s">
        <v>34</v>
      </c>
      <c r="D24" s="17" t="s">
        <v>29</v>
      </c>
      <c r="E24" s="16">
        <v>2500</v>
      </c>
    </row>
    <row r="25" spans="1:5" s="10" customFormat="1" ht="18.75" x14ac:dyDescent="0.3">
      <c r="A25" s="21"/>
      <c r="B25" s="21"/>
      <c r="C25" s="18" t="s">
        <v>35</v>
      </c>
      <c r="D25" s="30" t="s">
        <v>36</v>
      </c>
      <c r="E25" s="49">
        <v>30000</v>
      </c>
    </row>
    <row r="26" spans="1:5" s="10" customFormat="1" ht="18.75" x14ac:dyDescent="0.3">
      <c r="A26" s="12"/>
      <c r="B26" s="12"/>
      <c r="C26" s="11" t="s">
        <v>37</v>
      </c>
      <c r="D26" s="22" t="s">
        <v>38</v>
      </c>
      <c r="E26" s="9">
        <v>2000</v>
      </c>
    </row>
    <row r="27" spans="1:5" s="10" customFormat="1" ht="18.75" x14ac:dyDescent="0.3">
      <c r="A27" s="23"/>
      <c r="B27" s="23"/>
      <c r="C27" s="24"/>
      <c r="D27" s="23"/>
      <c r="E27" s="26">
        <f>SUM(E7:E26)</f>
        <v>562000</v>
      </c>
    </row>
    <row r="28" spans="1:5" s="10" customFormat="1" ht="19.5" thickBot="1" x14ac:dyDescent="0.35">
      <c r="A28" s="113" t="s">
        <v>39</v>
      </c>
      <c r="B28" s="113"/>
      <c r="C28" s="113"/>
      <c r="D28" s="113"/>
      <c r="E28" s="113"/>
    </row>
    <row r="29" spans="1:5" s="10" customFormat="1" ht="19.5" thickBot="1" x14ac:dyDescent="0.35">
      <c r="A29" s="2" t="s">
        <v>5</v>
      </c>
      <c r="B29" s="3" t="s">
        <v>6</v>
      </c>
      <c r="C29" s="3" t="s">
        <v>7</v>
      </c>
      <c r="D29" s="3" t="s">
        <v>8</v>
      </c>
      <c r="E29" s="4" t="s">
        <v>9</v>
      </c>
    </row>
    <row r="30" spans="1:5" s="10" customFormat="1" ht="18.75" x14ac:dyDescent="0.3">
      <c r="A30" s="11"/>
      <c r="B30" s="11"/>
      <c r="C30" s="27" t="s">
        <v>40</v>
      </c>
      <c r="D30" s="28" t="s">
        <v>41</v>
      </c>
      <c r="E30" s="29">
        <v>60000</v>
      </c>
    </row>
    <row r="31" spans="1:5" s="10" customFormat="1" ht="18.75" x14ac:dyDescent="0.3">
      <c r="A31" s="12"/>
      <c r="B31" s="12"/>
      <c r="C31" s="6" t="s">
        <v>42</v>
      </c>
      <c r="D31" s="8" t="s">
        <v>43</v>
      </c>
      <c r="E31" s="31">
        <v>11200</v>
      </c>
    </row>
    <row r="32" spans="1:5" s="10" customFormat="1" ht="18.75" x14ac:dyDescent="0.3">
      <c r="A32" s="23"/>
      <c r="B32" s="23"/>
      <c r="C32" s="24"/>
      <c r="D32" s="23"/>
      <c r="E32" s="32">
        <f>SUM(E30:E31)</f>
        <v>71200</v>
      </c>
    </row>
    <row r="33" spans="1:5" s="10" customFormat="1" ht="18.75" hidden="1" x14ac:dyDescent="0.3">
      <c r="A33" s="23"/>
      <c r="B33" s="23"/>
      <c r="C33" s="23"/>
      <c r="D33" s="23"/>
      <c r="E33" s="23"/>
    </row>
    <row r="34" spans="1:5" s="10" customFormat="1" ht="13.5" hidden="1" customHeight="1" thickBot="1" x14ac:dyDescent="0.3">
      <c r="A34" s="23"/>
      <c r="B34" s="23"/>
      <c r="C34" s="24"/>
      <c r="D34" s="23"/>
      <c r="E34" s="23"/>
    </row>
    <row r="35" spans="1:5" s="10" customFormat="1" ht="13.5" hidden="1" customHeight="1" thickBot="1" x14ac:dyDescent="0.35">
      <c r="A35" s="3" t="s">
        <v>5</v>
      </c>
      <c r="B35" s="3"/>
      <c r="C35" s="3" t="s">
        <v>7</v>
      </c>
      <c r="D35" s="3" t="s">
        <v>8</v>
      </c>
      <c r="E35" s="23"/>
    </row>
    <row r="36" spans="1:5" s="10" customFormat="1" ht="13.5" hidden="1" customHeight="1" x14ac:dyDescent="0.3">
      <c r="A36" s="23"/>
      <c r="B36" s="23"/>
      <c r="C36" s="23"/>
      <c r="D36" s="23"/>
      <c r="E36" s="23"/>
    </row>
    <row r="37" spans="1:5" s="10" customFormat="1" ht="13.5" hidden="1" customHeight="1" x14ac:dyDescent="0.3">
      <c r="A37" s="23"/>
      <c r="B37" s="23"/>
      <c r="C37" s="23"/>
      <c r="D37" s="23"/>
      <c r="E37" s="23"/>
    </row>
    <row r="38" spans="1:5" s="10" customFormat="1" ht="13.5" customHeight="1" x14ac:dyDescent="0.3">
      <c r="A38" s="23"/>
      <c r="B38" s="23"/>
      <c r="C38" s="23"/>
      <c r="D38" s="23"/>
      <c r="E38" s="23"/>
    </row>
    <row r="39" spans="1:5" s="10" customFormat="1" ht="19.5" thickBot="1" x14ac:dyDescent="0.35">
      <c r="A39" s="113" t="s">
        <v>44</v>
      </c>
      <c r="B39" s="113"/>
      <c r="C39" s="113"/>
      <c r="D39" s="113"/>
      <c r="E39" s="113"/>
    </row>
    <row r="40" spans="1:5" s="10" customFormat="1" ht="19.5" thickBot="1" x14ac:dyDescent="0.35">
      <c r="A40" s="3" t="s">
        <v>5</v>
      </c>
      <c r="B40" s="3" t="s">
        <v>6</v>
      </c>
      <c r="C40" s="3" t="s">
        <v>7</v>
      </c>
      <c r="D40" s="3" t="s">
        <v>8</v>
      </c>
      <c r="E40" s="4" t="s">
        <v>9</v>
      </c>
    </row>
    <row r="41" spans="1:5" s="10" customFormat="1" ht="18.75" x14ac:dyDescent="0.3">
      <c r="A41" s="6"/>
      <c r="B41" s="6"/>
      <c r="C41" s="6" t="s">
        <v>12</v>
      </c>
      <c r="D41" s="8" t="s">
        <v>45</v>
      </c>
      <c r="E41" s="29">
        <v>50000</v>
      </c>
    </row>
    <row r="42" spans="1:5" s="10" customFormat="1" ht="18.75" x14ac:dyDescent="0.3">
      <c r="A42" s="6"/>
      <c r="B42" s="6"/>
      <c r="C42" s="6" t="s">
        <v>46</v>
      </c>
      <c r="D42" s="30" t="s">
        <v>47</v>
      </c>
      <c r="E42" s="31">
        <v>5200</v>
      </c>
    </row>
    <row r="43" spans="1:5" s="10" customFormat="1" ht="18.75" x14ac:dyDescent="0.3">
      <c r="A43" s="6"/>
      <c r="B43" s="6"/>
      <c r="C43" s="6" t="s">
        <v>48</v>
      </c>
      <c r="D43" s="30" t="s">
        <v>49</v>
      </c>
      <c r="E43" s="31">
        <v>1100</v>
      </c>
    </row>
    <row r="44" spans="1:5" s="10" customFormat="1" ht="18.75" x14ac:dyDescent="0.3">
      <c r="A44" s="6"/>
      <c r="B44" s="6"/>
      <c r="C44" s="6" t="s">
        <v>32</v>
      </c>
      <c r="D44" s="17" t="s">
        <v>50</v>
      </c>
      <c r="E44" s="16">
        <v>1100</v>
      </c>
    </row>
    <row r="45" spans="1:5" s="10" customFormat="1" ht="18.75" x14ac:dyDescent="0.3">
      <c r="A45" s="6"/>
      <c r="B45" s="6"/>
      <c r="C45" s="6" t="s">
        <v>26</v>
      </c>
      <c r="D45" s="30" t="s">
        <v>51</v>
      </c>
      <c r="E45" s="31">
        <v>20000</v>
      </c>
    </row>
    <row r="46" spans="1:5" s="10" customFormat="1" ht="18.75" x14ac:dyDescent="0.3">
      <c r="A46" s="23"/>
      <c r="B46" s="23"/>
      <c r="C46" s="23"/>
      <c r="D46" s="23"/>
      <c r="E46" s="26">
        <f>SUM(E41:E45)</f>
        <v>77400</v>
      </c>
    </row>
    <row r="47" spans="1:5" s="10" customFormat="1" ht="18.75" x14ac:dyDescent="0.3">
      <c r="A47" s="23"/>
      <c r="B47" s="23"/>
      <c r="C47" s="23"/>
      <c r="D47" s="23"/>
      <c r="E47" s="26"/>
    </row>
    <row r="48" spans="1:5" s="10" customFormat="1" ht="18.75" x14ac:dyDescent="0.3">
      <c r="A48" s="23"/>
      <c r="B48" s="23"/>
      <c r="C48" s="23"/>
      <c r="D48" s="23"/>
      <c r="E48" s="26"/>
    </row>
    <row r="49" spans="1:5" s="10" customFormat="1" ht="19.5" thickBot="1" x14ac:dyDescent="0.35">
      <c r="A49" s="113" t="s">
        <v>52</v>
      </c>
      <c r="B49" s="113"/>
      <c r="C49" s="113"/>
      <c r="D49" s="113"/>
      <c r="E49" s="113"/>
    </row>
    <row r="50" spans="1:5" s="10" customFormat="1" ht="19.5" thickBot="1" x14ac:dyDescent="0.35">
      <c r="A50" s="3" t="s">
        <v>5</v>
      </c>
      <c r="B50" s="3" t="s">
        <v>6</v>
      </c>
      <c r="C50" s="3" t="s">
        <v>7</v>
      </c>
      <c r="D50" s="3" t="s">
        <v>8</v>
      </c>
      <c r="E50" s="4" t="s">
        <v>9</v>
      </c>
    </row>
    <row r="51" spans="1:5" s="10" customFormat="1" ht="18.75" x14ac:dyDescent="0.3">
      <c r="A51" s="25"/>
      <c r="B51" s="25"/>
      <c r="C51" s="13" t="s">
        <v>12</v>
      </c>
      <c r="D51" s="17" t="s">
        <v>53</v>
      </c>
      <c r="E51" s="16">
        <v>35000</v>
      </c>
    </row>
    <row r="52" spans="1:5" s="10" customFormat="1" ht="18.75" x14ac:dyDescent="0.3">
      <c r="A52" s="12"/>
      <c r="B52" s="12"/>
      <c r="C52" s="6" t="s">
        <v>32</v>
      </c>
      <c r="D52" s="8" t="s">
        <v>54</v>
      </c>
      <c r="E52" s="31">
        <v>1100</v>
      </c>
    </row>
    <row r="53" spans="1:5" s="10" customFormat="1" ht="18.75" x14ac:dyDescent="0.3">
      <c r="A53" s="34"/>
      <c r="B53" s="34"/>
      <c r="C53" s="35"/>
      <c r="D53" s="37"/>
      <c r="E53" s="38">
        <f>+E52+E51</f>
        <v>36100</v>
      </c>
    </row>
    <row r="54" spans="1:5" s="10" customFormat="1" ht="17.25" customHeight="1" thickBot="1" x14ac:dyDescent="0.35">
      <c r="A54" s="113" t="s">
        <v>55</v>
      </c>
      <c r="B54" s="113"/>
      <c r="C54" s="113"/>
      <c r="D54" s="113"/>
      <c r="E54" s="113"/>
    </row>
    <row r="55" spans="1:5" s="10" customFormat="1" ht="19.5" thickBot="1" x14ac:dyDescent="0.35">
      <c r="A55" s="39" t="s">
        <v>5</v>
      </c>
      <c r="B55" s="3" t="s">
        <v>6</v>
      </c>
      <c r="C55" s="3" t="s">
        <v>7</v>
      </c>
      <c r="D55" s="3" t="s">
        <v>8</v>
      </c>
      <c r="E55" s="4" t="s">
        <v>9</v>
      </c>
    </row>
    <row r="56" spans="1:5" s="10" customFormat="1" ht="18.75" x14ac:dyDescent="0.3">
      <c r="A56" s="12"/>
      <c r="B56" s="12"/>
      <c r="C56" s="40" t="s">
        <v>35</v>
      </c>
      <c r="D56" s="40" t="s">
        <v>56</v>
      </c>
      <c r="E56" s="29">
        <v>5500</v>
      </c>
    </row>
    <row r="57" spans="1:5" s="10" customFormat="1" ht="18.75" x14ac:dyDescent="0.3">
      <c r="A57" s="23"/>
      <c r="B57" s="23"/>
      <c r="C57" s="23"/>
      <c r="D57" s="23"/>
      <c r="E57" s="26">
        <f>SUM(E56)</f>
        <v>5500</v>
      </c>
    </row>
    <row r="58" spans="1:5" s="10" customFormat="1" ht="21" customHeight="1" thickBot="1" x14ac:dyDescent="0.35">
      <c r="A58" s="110" t="s">
        <v>57</v>
      </c>
      <c r="B58" s="110"/>
      <c r="C58" s="110"/>
      <c r="D58" s="110"/>
      <c r="E58" s="110"/>
    </row>
    <row r="59" spans="1:5" s="10" customFormat="1" ht="19.5" thickBot="1" x14ac:dyDescent="0.35">
      <c r="A59" s="3" t="s">
        <v>5</v>
      </c>
      <c r="B59" s="3" t="s">
        <v>6</v>
      </c>
      <c r="C59" s="3" t="s">
        <v>7</v>
      </c>
      <c r="D59" s="3" t="s">
        <v>8</v>
      </c>
      <c r="E59" s="4" t="s">
        <v>9</v>
      </c>
    </row>
    <row r="60" spans="1:5" s="10" customFormat="1" ht="18.75" x14ac:dyDescent="0.3">
      <c r="A60" s="11"/>
      <c r="B60" s="11"/>
      <c r="C60" s="11" t="s">
        <v>58</v>
      </c>
      <c r="D60" s="8" t="s">
        <v>59</v>
      </c>
      <c r="E60" s="9">
        <v>75000</v>
      </c>
    </row>
    <row r="61" spans="1:5" s="10" customFormat="1" ht="18.75" x14ac:dyDescent="0.3">
      <c r="A61" s="6"/>
      <c r="B61" s="6"/>
      <c r="C61" s="6" t="s">
        <v>60</v>
      </c>
      <c r="D61" s="30" t="s">
        <v>61</v>
      </c>
      <c r="E61" s="9">
        <v>15000</v>
      </c>
    </row>
    <row r="62" spans="1:5" s="10" customFormat="1" ht="18.75" x14ac:dyDescent="0.3">
      <c r="A62" s="6"/>
      <c r="B62" s="6"/>
      <c r="C62" s="18" t="s">
        <v>37</v>
      </c>
      <c r="D62" s="17" t="s">
        <v>62</v>
      </c>
      <c r="E62" s="49">
        <v>5200</v>
      </c>
    </row>
    <row r="63" spans="1:5" s="10" customFormat="1" ht="18.75" x14ac:dyDescent="0.3">
      <c r="A63" s="6"/>
      <c r="B63" s="6"/>
      <c r="C63" s="11" t="s">
        <v>63</v>
      </c>
      <c r="D63" s="41" t="s">
        <v>64</v>
      </c>
      <c r="E63" s="16">
        <v>2500</v>
      </c>
    </row>
    <row r="64" spans="1:5" s="10" customFormat="1" ht="18.75" x14ac:dyDescent="0.3">
      <c r="A64" s="23"/>
      <c r="B64" s="23"/>
      <c r="C64" s="35"/>
      <c r="D64" s="36"/>
      <c r="E64" s="26">
        <f>SUM(E60:E63)</f>
        <v>97700</v>
      </c>
    </row>
    <row r="65" spans="1:5" s="10" customFormat="1" ht="19.5" thickBot="1" x14ac:dyDescent="0.35">
      <c r="A65" s="110" t="s">
        <v>65</v>
      </c>
      <c r="B65" s="110"/>
      <c r="C65" s="110"/>
      <c r="D65" s="110"/>
      <c r="E65" s="110"/>
    </row>
    <row r="66" spans="1:5" s="10" customFormat="1" ht="19.5" thickBot="1" x14ac:dyDescent="0.35">
      <c r="A66" s="3" t="s">
        <v>5</v>
      </c>
      <c r="B66" s="3" t="s">
        <v>6</v>
      </c>
      <c r="C66" s="3" t="s">
        <v>7</v>
      </c>
      <c r="D66" s="3" t="s">
        <v>8</v>
      </c>
      <c r="E66" s="4" t="s">
        <v>9</v>
      </c>
    </row>
    <row r="67" spans="1:5" s="10" customFormat="1" ht="18.75" x14ac:dyDescent="0.3">
      <c r="A67" s="11"/>
      <c r="B67" s="11"/>
      <c r="C67" s="11" t="s">
        <v>26</v>
      </c>
      <c r="D67" s="42" t="s">
        <v>66</v>
      </c>
      <c r="E67" s="31">
        <v>75000</v>
      </c>
    </row>
    <row r="68" spans="1:5" s="10" customFormat="1" ht="18.75" x14ac:dyDescent="0.3">
      <c r="A68" s="6"/>
      <c r="B68" s="6"/>
      <c r="C68" s="6" t="s">
        <v>21</v>
      </c>
      <c r="D68" s="20" t="s">
        <v>67</v>
      </c>
      <c r="E68" s="31">
        <v>30000</v>
      </c>
    </row>
    <row r="69" spans="1:5" s="10" customFormat="1" ht="18.75" x14ac:dyDescent="0.3">
      <c r="A69" s="43"/>
      <c r="B69" s="43"/>
      <c r="C69" s="44"/>
      <c r="D69" s="43"/>
      <c r="E69" s="26">
        <f>SUM(E67:E68)</f>
        <v>105000</v>
      </c>
    </row>
    <row r="70" spans="1:5" s="10" customFormat="1" ht="0.75" customHeight="1" x14ac:dyDescent="0.3">
      <c r="A70" s="43"/>
      <c r="B70" s="43"/>
      <c r="C70" s="44"/>
      <c r="D70" s="43"/>
      <c r="E70" s="26"/>
    </row>
    <row r="71" spans="1:5" s="10" customFormat="1" ht="21" customHeight="1" thickBot="1" x14ac:dyDescent="0.35">
      <c r="A71" s="110" t="s">
        <v>68</v>
      </c>
      <c r="B71" s="110"/>
      <c r="C71" s="110"/>
      <c r="D71" s="110"/>
      <c r="E71" s="110"/>
    </row>
    <row r="72" spans="1:5" s="10" customFormat="1" ht="18.75" customHeight="1" thickBot="1" x14ac:dyDescent="0.35">
      <c r="A72" s="3" t="s">
        <v>5</v>
      </c>
      <c r="B72" s="3" t="s">
        <v>6</v>
      </c>
      <c r="C72" s="3" t="s">
        <v>7</v>
      </c>
      <c r="D72" s="3" t="s">
        <v>8</v>
      </c>
      <c r="E72" s="4" t="s">
        <v>9</v>
      </c>
    </row>
    <row r="73" spans="1:5" s="10" customFormat="1" ht="18.75" customHeight="1" x14ac:dyDescent="0.3">
      <c r="A73" s="11"/>
      <c r="B73" s="11"/>
      <c r="C73" s="11" t="s">
        <v>69</v>
      </c>
      <c r="D73" s="42" t="s">
        <v>70</v>
      </c>
      <c r="E73" s="29">
        <v>40000</v>
      </c>
    </row>
    <row r="74" spans="1:5" s="10" customFormat="1" ht="18.75" customHeight="1" x14ac:dyDescent="0.3">
      <c r="A74" s="11"/>
      <c r="B74" s="11"/>
      <c r="C74" s="6" t="s">
        <v>21</v>
      </c>
      <c r="D74" s="30" t="s">
        <v>71</v>
      </c>
      <c r="E74" s="31">
        <v>15000</v>
      </c>
    </row>
    <row r="75" spans="1:5" s="10" customFormat="1" ht="18.75" customHeight="1" x14ac:dyDescent="0.3">
      <c r="A75" s="11"/>
      <c r="B75" s="11"/>
      <c r="C75" s="6" t="s">
        <v>72</v>
      </c>
      <c r="D75" s="42" t="s">
        <v>73</v>
      </c>
      <c r="E75" s="31">
        <v>9500</v>
      </c>
    </row>
    <row r="76" spans="1:5" s="10" customFormat="1" ht="18.75" customHeight="1" x14ac:dyDescent="0.3">
      <c r="A76" s="11"/>
      <c r="B76" s="11"/>
      <c r="C76" s="6" t="s">
        <v>74</v>
      </c>
      <c r="D76" s="42" t="s">
        <v>73</v>
      </c>
      <c r="E76" s="31">
        <v>9500</v>
      </c>
    </row>
    <row r="77" spans="1:5" s="10" customFormat="1" ht="18.75" x14ac:dyDescent="0.3">
      <c r="A77" s="6"/>
      <c r="B77" s="6"/>
      <c r="C77" s="6" t="s">
        <v>72</v>
      </c>
      <c r="D77" s="30" t="s">
        <v>75</v>
      </c>
      <c r="E77" s="31">
        <v>5200</v>
      </c>
    </row>
    <row r="78" spans="1:5" s="10" customFormat="1" ht="18.75" x14ac:dyDescent="0.3">
      <c r="A78" s="6"/>
      <c r="B78" s="6"/>
      <c r="C78" s="6" t="s">
        <v>72</v>
      </c>
      <c r="D78" s="30" t="s">
        <v>75</v>
      </c>
      <c r="E78" s="31">
        <v>5200</v>
      </c>
    </row>
    <row r="79" spans="1:5" s="10" customFormat="1" ht="18.75" x14ac:dyDescent="0.3">
      <c r="A79" s="6"/>
      <c r="B79" s="6"/>
      <c r="C79" s="6" t="s">
        <v>74</v>
      </c>
      <c r="D79" s="30" t="s">
        <v>75</v>
      </c>
      <c r="E79" s="31">
        <v>5200</v>
      </c>
    </row>
    <row r="80" spans="1:5" s="10" customFormat="1" ht="18.75" x14ac:dyDescent="0.3">
      <c r="A80" s="6"/>
      <c r="B80" s="6"/>
      <c r="C80" s="6" t="s">
        <v>74</v>
      </c>
      <c r="D80" s="30" t="s">
        <v>75</v>
      </c>
      <c r="E80" s="31">
        <v>5200</v>
      </c>
    </row>
    <row r="81" spans="1:5" s="10" customFormat="1" ht="18.75" x14ac:dyDescent="0.3">
      <c r="A81" s="6"/>
      <c r="B81" s="6"/>
      <c r="C81" s="6" t="s">
        <v>74</v>
      </c>
      <c r="D81" s="30" t="s">
        <v>75</v>
      </c>
      <c r="E81" s="31">
        <v>5200</v>
      </c>
    </row>
    <row r="82" spans="1:5" s="10" customFormat="1" ht="18.75" x14ac:dyDescent="0.3">
      <c r="A82" s="6"/>
      <c r="B82" s="6"/>
      <c r="C82" s="6" t="s">
        <v>74</v>
      </c>
      <c r="D82" s="30" t="s">
        <v>75</v>
      </c>
      <c r="E82" s="31">
        <v>5200</v>
      </c>
    </row>
    <row r="83" spans="1:5" s="10" customFormat="1" ht="18.75" x14ac:dyDescent="0.3">
      <c r="A83" s="6"/>
      <c r="B83" s="6"/>
      <c r="C83" s="6" t="s">
        <v>74</v>
      </c>
      <c r="D83" s="30" t="s">
        <v>75</v>
      </c>
      <c r="E83" s="31">
        <v>5200</v>
      </c>
    </row>
    <row r="84" spans="1:5" s="10" customFormat="1" ht="18.75" x14ac:dyDescent="0.3">
      <c r="A84" s="6"/>
      <c r="B84" s="6"/>
      <c r="C84" s="6" t="s">
        <v>48</v>
      </c>
      <c r="D84" s="30" t="s">
        <v>75</v>
      </c>
      <c r="E84" s="31">
        <v>5200</v>
      </c>
    </row>
    <row r="85" spans="1:5" s="10" customFormat="1" ht="18.75" x14ac:dyDescent="0.3">
      <c r="A85" s="6"/>
      <c r="B85" s="6"/>
      <c r="C85" s="6" t="s">
        <v>48</v>
      </c>
      <c r="D85" s="30" t="s">
        <v>75</v>
      </c>
      <c r="E85" s="31">
        <v>5200</v>
      </c>
    </row>
    <row r="86" spans="1:5" s="10" customFormat="1" ht="18.75" x14ac:dyDescent="0.3">
      <c r="A86" s="6"/>
      <c r="B86" s="6"/>
      <c r="C86" s="6" t="s">
        <v>21</v>
      </c>
      <c r="D86" s="30" t="s">
        <v>75</v>
      </c>
      <c r="E86" s="31">
        <v>5200</v>
      </c>
    </row>
    <row r="87" spans="1:5" s="10" customFormat="1" ht="18.75" x14ac:dyDescent="0.3">
      <c r="A87" s="6"/>
      <c r="B87" s="6"/>
      <c r="C87" s="6" t="s">
        <v>21</v>
      </c>
      <c r="D87" s="30" t="s">
        <v>75</v>
      </c>
      <c r="E87" s="31">
        <v>5200</v>
      </c>
    </row>
    <row r="88" spans="1:5" s="10" customFormat="1" ht="18.75" x14ac:dyDescent="0.3">
      <c r="A88" s="6"/>
      <c r="B88" s="6"/>
      <c r="C88" s="6" t="s">
        <v>21</v>
      </c>
      <c r="D88" s="30" t="s">
        <v>75</v>
      </c>
      <c r="E88" s="31">
        <v>5200</v>
      </c>
    </row>
    <row r="89" spans="1:5" s="10" customFormat="1" ht="18.75" x14ac:dyDescent="0.3">
      <c r="A89" s="6"/>
      <c r="B89" s="6"/>
      <c r="C89" s="6" t="s">
        <v>76</v>
      </c>
      <c r="D89" s="30" t="s">
        <v>75</v>
      </c>
      <c r="E89" s="31">
        <v>5200</v>
      </c>
    </row>
    <row r="90" spans="1:5" s="10" customFormat="1" ht="18.75" x14ac:dyDescent="0.3">
      <c r="A90" s="6"/>
      <c r="B90" s="6"/>
      <c r="C90" s="6" t="s">
        <v>48</v>
      </c>
      <c r="D90" s="30" t="s">
        <v>77</v>
      </c>
      <c r="E90" s="31">
        <v>1750</v>
      </c>
    </row>
    <row r="91" spans="1:5" s="10" customFormat="1" ht="18.75" x14ac:dyDescent="0.3">
      <c r="A91" s="44"/>
      <c r="B91" s="44"/>
      <c r="C91" s="44"/>
      <c r="D91" s="44"/>
      <c r="E91" s="26">
        <f>SUM(E73:E90)</f>
        <v>143350</v>
      </c>
    </row>
    <row r="92" spans="1:5" s="10" customFormat="1" ht="13.5" customHeight="1" x14ac:dyDescent="0.3">
      <c r="A92" s="44"/>
      <c r="B92" s="44"/>
      <c r="C92" s="44"/>
      <c r="D92" s="44"/>
      <c r="E92" s="23"/>
    </row>
    <row r="93" spans="1:5" s="10" customFormat="1" ht="19.5" thickBot="1" x14ac:dyDescent="0.35">
      <c r="A93" s="110" t="s">
        <v>78</v>
      </c>
      <c r="B93" s="110"/>
      <c r="C93" s="110"/>
      <c r="D93" s="110"/>
      <c r="E93" s="110"/>
    </row>
    <row r="94" spans="1:5" s="10" customFormat="1" ht="17.25" customHeight="1" thickBot="1" x14ac:dyDescent="0.35">
      <c r="A94" s="2" t="s">
        <v>5</v>
      </c>
      <c r="B94" s="3" t="s">
        <v>6</v>
      </c>
      <c r="C94" s="3" t="s">
        <v>7</v>
      </c>
      <c r="D94" s="3" t="s">
        <v>8</v>
      </c>
      <c r="E94" s="4" t="s">
        <v>9</v>
      </c>
    </row>
    <row r="95" spans="1:5" s="10" customFormat="1" ht="18.75" x14ac:dyDescent="0.3">
      <c r="A95" s="6"/>
      <c r="B95" s="6"/>
      <c r="C95" s="6" t="s">
        <v>79</v>
      </c>
      <c r="D95" s="41" t="s">
        <v>80</v>
      </c>
      <c r="E95" s="29">
        <v>20000</v>
      </c>
    </row>
    <row r="96" spans="1:5" s="10" customFormat="1" ht="18.75" x14ac:dyDescent="0.3">
      <c r="A96" s="6"/>
      <c r="B96" s="6"/>
      <c r="C96" s="6" t="s">
        <v>81</v>
      </c>
      <c r="D96" s="45" t="s">
        <v>82</v>
      </c>
      <c r="E96" s="31">
        <v>2500</v>
      </c>
    </row>
    <row r="97" spans="1:5" s="10" customFormat="1" ht="18.75" x14ac:dyDescent="0.3">
      <c r="A97" s="6"/>
      <c r="B97" s="6"/>
      <c r="C97" s="6" t="s">
        <v>83</v>
      </c>
      <c r="D97" s="45" t="s">
        <v>82</v>
      </c>
      <c r="E97" s="31">
        <v>2500</v>
      </c>
    </row>
    <row r="98" spans="1:5" s="10" customFormat="1" ht="18.75" x14ac:dyDescent="0.3">
      <c r="A98" s="6"/>
      <c r="B98" s="6"/>
      <c r="C98" s="6" t="s">
        <v>23</v>
      </c>
      <c r="D98" s="30" t="s">
        <v>84</v>
      </c>
      <c r="E98" s="31">
        <v>1500</v>
      </c>
    </row>
    <row r="99" spans="1:5" s="10" customFormat="1" ht="18.75" x14ac:dyDescent="0.3">
      <c r="A99" s="44"/>
      <c r="B99" s="44"/>
      <c r="C99" s="44"/>
      <c r="D99" s="44"/>
      <c r="E99" s="26">
        <f>SUM(E95:E98)</f>
        <v>26500</v>
      </c>
    </row>
    <row r="100" spans="1:5" s="10" customFormat="1" ht="18.75" x14ac:dyDescent="0.3">
      <c r="A100" s="23"/>
      <c r="B100" s="23"/>
      <c r="C100" s="24"/>
      <c r="D100" s="23"/>
      <c r="E100" s="23"/>
    </row>
    <row r="101" spans="1:5" s="10" customFormat="1" ht="18.75" customHeight="1" thickBot="1" x14ac:dyDescent="0.35">
      <c r="A101" s="110" t="s">
        <v>85</v>
      </c>
      <c r="B101" s="110"/>
      <c r="C101" s="110"/>
      <c r="D101" s="110"/>
      <c r="E101" s="110"/>
    </row>
    <row r="102" spans="1:5" s="10" customFormat="1" ht="19.5" thickBot="1" x14ac:dyDescent="0.35">
      <c r="A102" s="2" t="s">
        <v>5</v>
      </c>
      <c r="B102" s="3" t="s">
        <v>6</v>
      </c>
      <c r="C102" s="3" t="s">
        <v>7</v>
      </c>
      <c r="D102" s="3" t="s">
        <v>8</v>
      </c>
      <c r="E102" s="4" t="s">
        <v>9</v>
      </c>
    </row>
    <row r="103" spans="1:5" s="10" customFormat="1" ht="18.75" x14ac:dyDescent="0.3">
      <c r="A103" s="6"/>
      <c r="B103" s="6"/>
      <c r="C103" s="6" t="s">
        <v>86</v>
      </c>
      <c r="D103" s="8" t="s">
        <v>87</v>
      </c>
      <c r="E103" s="31">
        <v>6500</v>
      </c>
    </row>
    <row r="104" spans="1:5" s="10" customFormat="1" ht="18.75" x14ac:dyDescent="0.3">
      <c r="A104" s="6"/>
      <c r="B104" s="6"/>
      <c r="C104" s="6" t="s">
        <v>88</v>
      </c>
      <c r="D104" s="8" t="s">
        <v>89</v>
      </c>
      <c r="E104" s="31">
        <v>2500</v>
      </c>
    </row>
    <row r="105" spans="1:5" s="10" customFormat="1" ht="18.75" x14ac:dyDescent="0.3">
      <c r="A105" s="6"/>
      <c r="B105" s="6"/>
      <c r="C105" s="6" t="s">
        <v>32</v>
      </c>
      <c r="D105" s="8" t="s">
        <v>90</v>
      </c>
      <c r="E105" s="31">
        <v>1100</v>
      </c>
    </row>
    <row r="106" spans="1:5" s="10" customFormat="1" ht="18.75" x14ac:dyDescent="0.3">
      <c r="A106" s="35"/>
      <c r="B106" s="35"/>
      <c r="C106" s="35"/>
      <c r="D106" s="36"/>
      <c r="E106" s="26">
        <f>SUM(E103:E105)</f>
        <v>10100</v>
      </c>
    </row>
    <row r="107" spans="1:5" s="10" customFormat="1" ht="18.75" x14ac:dyDescent="0.3">
      <c r="A107" s="44"/>
      <c r="B107" s="44"/>
      <c r="C107" s="44"/>
      <c r="D107" s="44"/>
    </row>
    <row r="108" spans="1:5" s="10" customFormat="1" ht="19.5" thickBot="1" x14ac:dyDescent="0.35">
      <c r="A108" s="110" t="s">
        <v>91</v>
      </c>
      <c r="B108" s="110"/>
      <c r="C108" s="110"/>
      <c r="D108" s="110"/>
      <c r="E108" s="110"/>
    </row>
    <row r="109" spans="1:5" s="10" customFormat="1" ht="19.5" thickBot="1" x14ac:dyDescent="0.35">
      <c r="A109" s="3" t="s">
        <v>5</v>
      </c>
      <c r="B109" s="3" t="s">
        <v>6</v>
      </c>
      <c r="C109" s="3" t="s">
        <v>7</v>
      </c>
      <c r="D109" s="3" t="s">
        <v>8</v>
      </c>
      <c r="E109" s="4" t="s">
        <v>9</v>
      </c>
    </row>
    <row r="110" spans="1:5" s="10" customFormat="1" ht="18.75" x14ac:dyDescent="0.3">
      <c r="A110" s="25"/>
      <c r="B110" s="11"/>
      <c r="C110" s="11" t="s">
        <v>92</v>
      </c>
      <c r="D110" s="42" t="s">
        <v>93</v>
      </c>
      <c r="E110" s="29">
        <v>15000</v>
      </c>
    </row>
    <row r="111" spans="1:5" s="10" customFormat="1" ht="18.75" x14ac:dyDescent="0.3">
      <c r="A111" s="6"/>
      <c r="B111" s="6"/>
      <c r="C111" s="6" t="s">
        <v>94</v>
      </c>
      <c r="D111" s="96" t="s">
        <v>95</v>
      </c>
      <c r="E111" s="31">
        <v>5200</v>
      </c>
    </row>
    <row r="112" spans="1:5" s="10" customFormat="1" ht="18.75" x14ac:dyDescent="0.3">
      <c r="A112" s="6"/>
      <c r="B112" s="6"/>
      <c r="C112" s="6" t="s">
        <v>96</v>
      </c>
      <c r="D112" s="96" t="s">
        <v>95</v>
      </c>
      <c r="E112" s="31">
        <v>5200</v>
      </c>
    </row>
    <row r="113" spans="1:5" s="10" customFormat="1" ht="18.75" x14ac:dyDescent="0.3">
      <c r="A113" s="44"/>
      <c r="B113" s="44"/>
      <c r="C113" s="44"/>
      <c r="D113" s="43"/>
      <c r="E113" s="32">
        <f>SUM(E110:E112)</f>
        <v>25400</v>
      </c>
    </row>
    <row r="114" spans="1:5" s="10" customFormat="1" ht="18.75" x14ac:dyDescent="0.3">
      <c r="A114" s="44"/>
      <c r="B114" s="44"/>
      <c r="C114" s="44"/>
      <c r="D114" s="43"/>
      <c r="E114" s="32"/>
    </row>
    <row r="115" spans="1:5" s="10" customFormat="1" ht="18.75" x14ac:dyDescent="0.3">
      <c r="A115" s="44"/>
      <c r="B115" s="44"/>
      <c r="C115" s="44"/>
      <c r="D115" s="43"/>
      <c r="E115" s="32"/>
    </row>
    <row r="116" spans="1:5" s="10" customFormat="1" ht="18.75" x14ac:dyDescent="0.3">
      <c r="A116" s="44"/>
      <c r="B116" s="44"/>
      <c r="C116" s="44"/>
      <c r="D116" s="43"/>
      <c r="E116" s="32"/>
    </row>
    <row r="117" spans="1:5" s="10" customFormat="1" ht="18.75" x14ac:dyDescent="0.3">
      <c r="A117" s="44"/>
      <c r="B117" s="44"/>
      <c r="C117" s="44"/>
      <c r="D117" s="43"/>
      <c r="E117" s="32"/>
    </row>
    <row r="118" spans="1:5" s="10" customFormat="1" ht="18.75" customHeight="1" thickBot="1" x14ac:dyDescent="0.35">
      <c r="A118" s="110" t="s">
        <v>2</v>
      </c>
      <c r="B118" s="110"/>
      <c r="C118" s="110"/>
      <c r="D118" s="110"/>
      <c r="E118" s="110"/>
    </row>
    <row r="119" spans="1:5" s="10" customFormat="1" ht="19.5" thickBot="1" x14ac:dyDescent="0.35">
      <c r="A119" s="2" t="s">
        <v>5</v>
      </c>
      <c r="B119" s="2" t="s">
        <v>6</v>
      </c>
      <c r="C119" s="3" t="s">
        <v>7</v>
      </c>
      <c r="D119" s="3" t="s">
        <v>8</v>
      </c>
      <c r="E119" s="4" t="s">
        <v>9</v>
      </c>
    </row>
    <row r="120" spans="1:5" s="10" customFormat="1" ht="18.75" x14ac:dyDescent="0.3">
      <c r="A120" s="6"/>
      <c r="B120" s="47"/>
      <c r="C120" s="48" t="s">
        <v>97</v>
      </c>
      <c r="D120" s="17" t="s">
        <v>98</v>
      </c>
      <c r="E120" s="49">
        <v>125000</v>
      </c>
    </row>
    <row r="121" spans="1:5" s="10" customFormat="1" ht="18.75" x14ac:dyDescent="0.3">
      <c r="A121" s="6"/>
      <c r="B121" s="47"/>
      <c r="C121" s="48" t="s">
        <v>79</v>
      </c>
      <c r="D121" s="50" t="s">
        <v>99</v>
      </c>
      <c r="E121" s="49">
        <v>60000</v>
      </c>
    </row>
    <row r="122" spans="1:5" s="10" customFormat="1" ht="18.75" x14ac:dyDescent="0.3">
      <c r="A122" s="6"/>
      <c r="B122" s="47"/>
      <c r="C122" s="48" t="s">
        <v>46</v>
      </c>
      <c r="D122" s="51" t="s">
        <v>100</v>
      </c>
      <c r="E122" s="49">
        <v>60000</v>
      </c>
    </row>
    <row r="123" spans="1:5" s="10" customFormat="1" ht="18.75" x14ac:dyDescent="0.3">
      <c r="A123" s="6"/>
      <c r="B123" s="47"/>
      <c r="C123" s="18" t="s">
        <v>101</v>
      </c>
      <c r="D123" s="30" t="s">
        <v>102</v>
      </c>
      <c r="E123" s="49">
        <v>30000</v>
      </c>
    </row>
    <row r="124" spans="1:5" s="10" customFormat="1" ht="18.75" x14ac:dyDescent="0.3">
      <c r="A124" s="6"/>
      <c r="B124" s="47"/>
      <c r="C124" s="48" t="s">
        <v>104</v>
      </c>
      <c r="D124" s="8" t="s">
        <v>105</v>
      </c>
      <c r="E124" s="49">
        <v>40000</v>
      </c>
    </row>
    <row r="125" spans="1:5" s="10" customFormat="1" ht="18.75" x14ac:dyDescent="0.3">
      <c r="A125" s="6"/>
      <c r="B125" s="47"/>
      <c r="C125" s="48" t="s">
        <v>32</v>
      </c>
      <c r="D125" s="8" t="s">
        <v>106</v>
      </c>
      <c r="E125" s="49">
        <v>25000</v>
      </c>
    </row>
    <row r="126" spans="1:5" s="10" customFormat="1" ht="18.75" x14ac:dyDescent="0.3">
      <c r="A126" s="6"/>
      <c r="B126" s="47"/>
      <c r="C126" s="52" t="s">
        <v>27</v>
      </c>
      <c r="D126" s="8" t="s">
        <v>107</v>
      </c>
      <c r="E126" s="49">
        <v>25000</v>
      </c>
    </row>
    <row r="127" spans="1:5" s="10" customFormat="1" ht="18.75" x14ac:dyDescent="0.3">
      <c r="A127" s="6"/>
      <c r="B127" s="47"/>
      <c r="C127" s="18" t="s">
        <v>108</v>
      </c>
      <c r="D127" s="30" t="s">
        <v>109</v>
      </c>
      <c r="E127" s="49">
        <v>5200</v>
      </c>
    </row>
    <row r="128" spans="1:5" s="10" customFormat="1" ht="18.75" x14ac:dyDescent="0.3">
      <c r="A128" s="6"/>
      <c r="B128" s="47"/>
      <c r="C128" s="6" t="s">
        <v>108</v>
      </c>
      <c r="D128" s="50" t="s">
        <v>110</v>
      </c>
      <c r="E128" s="98">
        <v>25000</v>
      </c>
    </row>
    <row r="129" spans="1:5" s="10" customFormat="1" ht="18.75" x14ac:dyDescent="0.3">
      <c r="A129" s="6"/>
      <c r="B129" s="47"/>
      <c r="C129" s="53" t="s">
        <v>21</v>
      </c>
      <c r="D129" s="8" t="s">
        <v>111</v>
      </c>
      <c r="E129" s="49">
        <v>6500</v>
      </c>
    </row>
    <row r="130" spans="1:5" s="10" customFormat="1" ht="18.75" x14ac:dyDescent="0.3">
      <c r="A130" s="6"/>
      <c r="B130" s="47"/>
      <c r="C130" s="48" t="s">
        <v>76</v>
      </c>
      <c r="D130" s="96" t="s">
        <v>112</v>
      </c>
      <c r="E130" s="49">
        <v>25000</v>
      </c>
    </row>
    <row r="131" spans="1:5" s="10" customFormat="1" ht="18.75" x14ac:dyDescent="0.3">
      <c r="A131" s="6"/>
      <c r="B131" s="47"/>
      <c r="C131" s="6"/>
      <c r="D131" s="50" t="s">
        <v>113</v>
      </c>
      <c r="E131" s="98">
        <v>40000</v>
      </c>
    </row>
    <row r="132" spans="1:5" s="10" customFormat="1" ht="18.75" x14ac:dyDescent="0.3">
      <c r="A132" s="6"/>
      <c r="B132" s="47"/>
      <c r="C132" s="54" t="s">
        <v>26</v>
      </c>
      <c r="D132" s="41" t="s">
        <v>111</v>
      </c>
      <c r="E132" s="49">
        <v>6500</v>
      </c>
    </row>
    <row r="133" spans="1:5" s="10" customFormat="1" ht="18.75" x14ac:dyDescent="0.3">
      <c r="A133" s="6"/>
      <c r="B133" s="47"/>
      <c r="C133" s="54" t="s">
        <v>35</v>
      </c>
      <c r="D133" s="22" t="s">
        <v>114</v>
      </c>
      <c r="E133" s="49">
        <v>11200</v>
      </c>
    </row>
    <row r="134" spans="1:5" s="10" customFormat="1" ht="18.75" x14ac:dyDescent="0.3">
      <c r="A134" s="6"/>
      <c r="B134" s="47"/>
      <c r="C134" s="6" t="s">
        <v>35</v>
      </c>
      <c r="D134" s="50" t="s">
        <v>115</v>
      </c>
      <c r="E134" s="98">
        <v>20000</v>
      </c>
    </row>
    <row r="135" spans="1:5" s="10" customFormat="1" ht="19.5" thickBot="1" x14ac:dyDescent="0.35">
      <c r="A135" s="6"/>
      <c r="B135" s="47"/>
      <c r="C135" s="55" t="s">
        <v>116</v>
      </c>
      <c r="D135" s="56" t="s">
        <v>117</v>
      </c>
      <c r="E135" s="57">
        <v>2500</v>
      </c>
    </row>
    <row r="136" spans="1:5" s="10" customFormat="1" ht="18.75" x14ac:dyDescent="0.3">
      <c r="A136" s="44"/>
      <c r="B136" s="44"/>
      <c r="C136" s="44"/>
      <c r="D136" s="43"/>
      <c r="E136" s="26">
        <f>SUM(E120:E135)</f>
        <v>506900</v>
      </c>
    </row>
    <row r="137" spans="1:5" s="10" customFormat="1" ht="21.75" customHeight="1" thickBot="1" x14ac:dyDescent="0.35">
      <c r="A137" s="110" t="s">
        <v>118</v>
      </c>
      <c r="B137" s="110"/>
      <c r="C137" s="110"/>
      <c r="D137" s="110"/>
      <c r="E137" s="23"/>
    </row>
    <row r="138" spans="1:5" s="10" customFormat="1" ht="21" customHeight="1" thickBot="1" x14ac:dyDescent="0.35">
      <c r="A138" s="2" t="s">
        <v>5</v>
      </c>
      <c r="B138" s="3" t="s">
        <v>6</v>
      </c>
      <c r="C138" s="3" t="s">
        <v>7</v>
      </c>
      <c r="D138" s="3" t="s">
        <v>8</v>
      </c>
      <c r="E138" s="4" t="s">
        <v>9</v>
      </c>
    </row>
    <row r="139" spans="1:5" s="10" customFormat="1" ht="21" customHeight="1" x14ac:dyDescent="0.3">
      <c r="A139" s="11"/>
      <c r="B139" s="11"/>
      <c r="C139" s="11" t="s">
        <v>16</v>
      </c>
      <c r="D139" s="66" t="s">
        <v>119</v>
      </c>
      <c r="E139" s="31">
        <v>50000</v>
      </c>
    </row>
    <row r="140" spans="1:5" s="10" customFormat="1" ht="21" customHeight="1" x14ac:dyDescent="0.3">
      <c r="A140" s="6"/>
      <c r="B140" s="6"/>
      <c r="C140" s="6" t="s">
        <v>46</v>
      </c>
      <c r="D140" s="58" t="s">
        <v>120</v>
      </c>
      <c r="E140" s="31">
        <v>9500</v>
      </c>
    </row>
    <row r="141" spans="1:5" s="10" customFormat="1" ht="21" customHeight="1" x14ac:dyDescent="0.3">
      <c r="A141" s="44"/>
      <c r="B141" s="44"/>
      <c r="C141" s="44"/>
      <c r="D141" s="43"/>
      <c r="E141" s="32">
        <f>SUM(E139:E140)</f>
        <v>59500</v>
      </c>
    </row>
    <row r="142" spans="1:5" s="10" customFormat="1" ht="13.5" customHeight="1" x14ac:dyDescent="0.3">
      <c r="A142" s="44"/>
      <c r="B142" s="44"/>
      <c r="C142" s="44"/>
      <c r="D142" s="43"/>
      <c r="E142" s="32"/>
    </row>
    <row r="143" spans="1:5" s="10" customFormat="1" ht="21" customHeight="1" thickBot="1" x14ac:dyDescent="0.35">
      <c r="A143" s="111" t="s">
        <v>121</v>
      </c>
      <c r="B143" s="111"/>
      <c r="C143" s="111"/>
      <c r="D143" s="111"/>
      <c r="E143" s="111"/>
    </row>
    <row r="144" spans="1:5" s="10" customFormat="1" ht="18.75" customHeight="1" thickBot="1" x14ac:dyDescent="0.35">
      <c r="A144" s="59" t="s">
        <v>5</v>
      </c>
      <c r="B144" s="60" t="s">
        <v>6</v>
      </c>
      <c r="C144" s="60" t="s">
        <v>7</v>
      </c>
      <c r="D144" s="60" t="s">
        <v>8</v>
      </c>
      <c r="E144" s="61" t="s">
        <v>9</v>
      </c>
    </row>
    <row r="145" spans="1:5" s="10" customFormat="1" ht="18.75" customHeight="1" x14ac:dyDescent="0.3">
      <c r="A145" s="62"/>
      <c r="B145" s="62"/>
      <c r="C145" s="13" t="s">
        <v>14</v>
      </c>
      <c r="D145" s="17" t="s">
        <v>122</v>
      </c>
      <c r="E145" s="16">
        <v>11200</v>
      </c>
    </row>
    <row r="146" spans="1:5" s="10" customFormat="1" ht="18.75" customHeight="1" x14ac:dyDescent="0.3">
      <c r="A146" s="62"/>
      <c r="B146" s="62"/>
      <c r="C146" s="6" t="s">
        <v>21</v>
      </c>
      <c r="D146" s="8" t="s">
        <v>114</v>
      </c>
      <c r="E146" s="9">
        <v>11200</v>
      </c>
    </row>
    <row r="147" spans="1:5" s="10" customFormat="1" ht="18.75" customHeight="1" x14ac:dyDescent="0.3">
      <c r="A147" s="63"/>
      <c r="B147" s="63"/>
      <c r="C147" s="13" t="s">
        <v>16</v>
      </c>
      <c r="D147" s="17" t="s">
        <v>123</v>
      </c>
      <c r="E147" s="16">
        <v>5200</v>
      </c>
    </row>
    <row r="148" spans="1:5" s="10" customFormat="1" ht="18.75" customHeight="1" x14ac:dyDescent="0.3">
      <c r="A148" s="63"/>
      <c r="B148" s="63"/>
      <c r="C148" s="13" t="s">
        <v>16</v>
      </c>
      <c r="D148" s="17" t="s">
        <v>124</v>
      </c>
      <c r="E148" s="16">
        <v>5200</v>
      </c>
    </row>
    <row r="149" spans="1:5" s="10" customFormat="1" ht="18.75" customHeight="1" x14ac:dyDescent="0.3">
      <c r="A149" s="63"/>
      <c r="B149" s="63"/>
      <c r="C149" s="13" t="s">
        <v>23</v>
      </c>
      <c r="D149" s="17" t="s">
        <v>124</v>
      </c>
      <c r="E149" s="16">
        <v>5200</v>
      </c>
    </row>
    <row r="150" spans="1:5" s="10" customFormat="1" ht="18.75" customHeight="1" x14ac:dyDescent="0.3">
      <c r="A150" s="43"/>
      <c r="B150" s="43"/>
      <c r="C150" s="44"/>
      <c r="D150" s="43"/>
      <c r="E150" s="26">
        <f>+E145+E146+E147+E148+E149</f>
        <v>38000</v>
      </c>
    </row>
    <row r="151" spans="1:5" s="10" customFormat="1" ht="26.25" customHeight="1" thickBot="1" x14ac:dyDescent="0.35">
      <c r="A151" s="110" t="s">
        <v>125</v>
      </c>
      <c r="B151" s="110"/>
      <c r="C151" s="110"/>
      <c r="D151" s="110"/>
      <c r="E151" s="23"/>
    </row>
    <row r="152" spans="1:5" s="10" customFormat="1" ht="26.25" customHeight="1" thickBot="1" x14ac:dyDescent="0.35">
      <c r="A152" s="59" t="s">
        <v>5</v>
      </c>
      <c r="B152" s="3" t="s">
        <v>6</v>
      </c>
      <c r="C152" s="3" t="s">
        <v>7</v>
      </c>
      <c r="D152" s="3" t="s">
        <v>8</v>
      </c>
      <c r="E152" s="4" t="s">
        <v>9</v>
      </c>
    </row>
    <row r="153" spans="1:5" s="10" customFormat="1" ht="26.25" customHeight="1" x14ac:dyDescent="0.3">
      <c r="A153" s="62"/>
      <c r="B153" s="62"/>
      <c r="C153" s="11" t="s">
        <v>12</v>
      </c>
      <c r="D153" s="8" t="s">
        <v>126</v>
      </c>
      <c r="E153" s="9">
        <v>70000</v>
      </c>
    </row>
    <row r="154" spans="1:5" s="10" customFormat="1" ht="37.5" x14ac:dyDescent="0.25">
      <c r="A154" s="13"/>
      <c r="B154" s="13"/>
      <c r="C154" s="13" t="s">
        <v>127</v>
      </c>
      <c r="D154" s="66" t="s">
        <v>128</v>
      </c>
      <c r="E154" s="16">
        <v>50000</v>
      </c>
    </row>
    <row r="155" spans="1:5" s="10" customFormat="1" ht="26.25" customHeight="1" x14ac:dyDescent="0.3">
      <c r="A155" s="11"/>
      <c r="B155" s="11"/>
      <c r="C155" s="11" t="s">
        <v>129</v>
      </c>
      <c r="D155" s="42" t="s">
        <v>130</v>
      </c>
      <c r="E155" s="31">
        <v>15000</v>
      </c>
    </row>
    <row r="156" spans="1:5" s="10" customFormat="1" ht="26.25" customHeight="1" x14ac:dyDescent="0.3">
      <c r="A156" s="11"/>
      <c r="B156" s="11"/>
      <c r="C156" s="13" t="s">
        <v>131</v>
      </c>
      <c r="D156" s="64" t="s">
        <v>132</v>
      </c>
      <c r="E156" s="65">
        <v>5200</v>
      </c>
    </row>
    <row r="157" spans="1:5" s="10" customFormat="1" ht="26.25" customHeight="1" x14ac:dyDescent="0.3">
      <c r="A157" s="11"/>
      <c r="B157" s="11"/>
      <c r="C157" s="11" t="s">
        <v>96</v>
      </c>
      <c r="D157" s="42" t="s">
        <v>133</v>
      </c>
      <c r="E157" s="31">
        <v>1100</v>
      </c>
    </row>
    <row r="158" spans="1:5" s="10" customFormat="1" ht="26.25" customHeight="1" x14ac:dyDescent="0.3">
      <c r="A158" s="43"/>
      <c r="B158" s="43"/>
      <c r="C158" s="44"/>
      <c r="D158" s="43"/>
      <c r="E158" s="32">
        <f>SUM(E153:E157)</f>
        <v>141300</v>
      </c>
    </row>
    <row r="159" spans="1:5" s="10" customFormat="1" ht="26.25" customHeight="1" x14ac:dyDescent="0.3">
      <c r="A159" s="43"/>
      <c r="B159" s="43"/>
      <c r="C159" s="44"/>
      <c r="D159" s="43"/>
      <c r="E159" s="32"/>
    </row>
    <row r="160" spans="1:5" s="10" customFormat="1" ht="26.25" customHeight="1" thickBot="1" x14ac:dyDescent="0.35">
      <c r="A160" s="110" t="s">
        <v>134</v>
      </c>
      <c r="B160" s="110"/>
      <c r="C160" s="110"/>
      <c r="D160" s="110"/>
      <c r="E160" s="110"/>
    </row>
    <row r="161" spans="1:5" s="10" customFormat="1" ht="26.25" customHeight="1" thickBot="1" x14ac:dyDescent="0.35">
      <c r="A161" s="59" t="s">
        <v>5</v>
      </c>
      <c r="B161" s="3" t="s">
        <v>6</v>
      </c>
      <c r="C161" s="3" t="s">
        <v>7</v>
      </c>
      <c r="D161" s="3" t="s">
        <v>8</v>
      </c>
      <c r="E161" s="4" t="s">
        <v>9</v>
      </c>
    </row>
    <row r="162" spans="1:5" s="10" customFormat="1" ht="26.25" customHeight="1" x14ac:dyDescent="0.3">
      <c r="A162" s="42"/>
      <c r="B162" s="42"/>
      <c r="C162" s="13" t="s">
        <v>127</v>
      </c>
      <c r="D162" s="66" t="s">
        <v>135</v>
      </c>
      <c r="E162" s="49">
        <v>50000</v>
      </c>
    </row>
    <row r="163" spans="1:5" s="10" customFormat="1" ht="26.25" customHeight="1" x14ac:dyDescent="0.3">
      <c r="A163" s="30"/>
      <c r="B163" s="30"/>
      <c r="C163" s="18" t="s">
        <v>103</v>
      </c>
      <c r="D163" s="30" t="s">
        <v>136</v>
      </c>
      <c r="E163" s="49">
        <v>25000</v>
      </c>
    </row>
    <row r="164" spans="1:5" s="10" customFormat="1" ht="26.25" customHeight="1" x14ac:dyDescent="0.3">
      <c r="A164" s="30"/>
      <c r="B164" s="30"/>
      <c r="C164" s="18" t="s">
        <v>137</v>
      </c>
      <c r="D164" s="50" t="s">
        <v>138</v>
      </c>
      <c r="E164" s="98">
        <v>7000</v>
      </c>
    </row>
    <row r="165" spans="1:5" s="10" customFormat="1" ht="26.25" customHeight="1" x14ac:dyDescent="0.3">
      <c r="A165" s="30"/>
      <c r="B165" s="30"/>
      <c r="C165" s="18"/>
      <c r="D165" s="66"/>
      <c r="E165" s="16"/>
    </row>
    <row r="166" spans="1:5" s="10" customFormat="1" ht="26.25" customHeight="1" x14ac:dyDescent="0.3">
      <c r="A166" s="43"/>
      <c r="B166" s="43"/>
      <c r="C166" s="44"/>
      <c r="D166" s="43"/>
      <c r="E166" s="32">
        <f>SUM(E162:E165)</f>
        <v>82000</v>
      </c>
    </row>
    <row r="167" spans="1:5" s="10" customFormat="1" ht="26.25" customHeight="1" x14ac:dyDescent="0.3">
      <c r="A167" s="43"/>
      <c r="B167" s="43"/>
      <c r="C167" s="44"/>
      <c r="D167" s="43"/>
      <c r="E167" s="32"/>
    </row>
    <row r="168" spans="1:5" s="10" customFormat="1" ht="18.75" customHeight="1" thickBot="1" x14ac:dyDescent="0.35">
      <c r="A168" s="111" t="s">
        <v>139</v>
      </c>
      <c r="B168" s="111"/>
      <c r="C168" s="111"/>
      <c r="D168" s="111"/>
      <c r="E168" s="23"/>
    </row>
    <row r="169" spans="1:5" s="10" customFormat="1" ht="18.75" customHeight="1" thickBot="1" x14ac:dyDescent="0.35">
      <c r="A169" s="3" t="s">
        <v>5</v>
      </c>
      <c r="B169" s="3" t="s">
        <v>6</v>
      </c>
      <c r="C169" s="3" t="s">
        <v>7</v>
      </c>
      <c r="D169" s="3" t="s">
        <v>8</v>
      </c>
      <c r="E169" s="4" t="s">
        <v>9</v>
      </c>
    </row>
    <row r="170" spans="1:5" s="10" customFormat="1" ht="18.75" customHeight="1" x14ac:dyDescent="0.3">
      <c r="A170" s="11"/>
      <c r="B170" s="11"/>
      <c r="C170" s="11" t="s">
        <v>140</v>
      </c>
      <c r="D170" s="42" t="s">
        <v>141</v>
      </c>
      <c r="E170" s="31">
        <v>140000</v>
      </c>
    </row>
    <row r="171" spans="1:5" s="10" customFormat="1" ht="18.75" customHeight="1" x14ac:dyDescent="0.3">
      <c r="A171" s="11"/>
      <c r="B171" s="11"/>
      <c r="C171" s="11" t="s">
        <v>12</v>
      </c>
      <c r="D171" s="42" t="s">
        <v>142</v>
      </c>
      <c r="E171" s="31">
        <v>50000</v>
      </c>
    </row>
    <row r="172" spans="1:5" s="10" customFormat="1" ht="18.75" customHeight="1" x14ac:dyDescent="0.3">
      <c r="A172" s="11"/>
      <c r="B172" s="11"/>
      <c r="C172" s="13" t="s">
        <v>12</v>
      </c>
      <c r="D172" s="17" t="s">
        <v>143</v>
      </c>
      <c r="E172" s="16">
        <v>20000</v>
      </c>
    </row>
    <row r="173" spans="1:5" s="10" customFormat="1" ht="18.75" customHeight="1" x14ac:dyDescent="0.3">
      <c r="A173" s="11"/>
      <c r="B173" s="11"/>
      <c r="C173" s="11" t="s">
        <v>144</v>
      </c>
      <c r="D173" s="42" t="s">
        <v>145</v>
      </c>
      <c r="E173" s="31">
        <v>30000</v>
      </c>
    </row>
    <row r="174" spans="1:5" s="10" customFormat="1" ht="18.75" customHeight="1" x14ac:dyDescent="0.3">
      <c r="A174" s="11"/>
      <c r="B174" s="11"/>
      <c r="C174" s="11" t="s">
        <v>14</v>
      </c>
      <c r="D174" s="8" t="s">
        <v>146</v>
      </c>
      <c r="E174" s="31">
        <v>5200</v>
      </c>
    </row>
    <row r="175" spans="1:5" s="10" customFormat="1" ht="18.75" customHeight="1" x14ac:dyDescent="0.3">
      <c r="A175" s="11"/>
      <c r="B175" s="11"/>
      <c r="C175" s="11" t="s">
        <v>144</v>
      </c>
      <c r="D175" s="42" t="s">
        <v>147</v>
      </c>
      <c r="E175" s="31">
        <v>25000</v>
      </c>
    </row>
    <row r="176" spans="1:5" s="10" customFormat="1" ht="18.75" customHeight="1" x14ac:dyDescent="0.3">
      <c r="A176" s="11"/>
      <c r="B176" s="11"/>
      <c r="C176" s="11" t="s">
        <v>79</v>
      </c>
      <c r="D176" s="42" t="s">
        <v>148</v>
      </c>
      <c r="E176" s="31">
        <v>9500</v>
      </c>
    </row>
    <row r="177" spans="1:5" s="10" customFormat="1" ht="18.75" customHeight="1" x14ac:dyDescent="0.3">
      <c r="A177" s="11"/>
      <c r="B177" s="11"/>
      <c r="C177" s="11" t="s">
        <v>149</v>
      </c>
      <c r="D177" s="8" t="s">
        <v>150</v>
      </c>
      <c r="E177" s="31">
        <v>11200</v>
      </c>
    </row>
    <row r="178" spans="1:5" s="10" customFormat="1" ht="18.75" customHeight="1" x14ac:dyDescent="0.3">
      <c r="A178" s="11"/>
      <c r="B178" s="11"/>
      <c r="C178" s="11" t="s">
        <v>151</v>
      </c>
      <c r="D178" s="42" t="s">
        <v>152</v>
      </c>
      <c r="E178" s="31">
        <v>2500</v>
      </c>
    </row>
    <row r="179" spans="1:5" s="10" customFormat="1" ht="18.75" customHeight="1" x14ac:dyDescent="0.3">
      <c r="A179" s="11"/>
      <c r="B179" s="11"/>
      <c r="C179" s="11" t="s">
        <v>48</v>
      </c>
      <c r="D179" s="42" t="s">
        <v>153</v>
      </c>
      <c r="E179" s="31">
        <v>1750</v>
      </c>
    </row>
    <row r="180" spans="1:5" s="10" customFormat="1" ht="18.75" customHeight="1" x14ac:dyDescent="0.3">
      <c r="A180" s="11"/>
      <c r="B180" s="11"/>
      <c r="C180" s="62" t="s">
        <v>21</v>
      </c>
      <c r="D180" s="42" t="s">
        <v>154</v>
      </c>
      <c r="E180" s="31">
        <v>15000</v>
      </c>
    </row>
    <row r="181" spans="1:5" s="10" customFormat="1" ht="18.75" customHeight="1" x14ac:dyDescent="0.3">
      <c r="A181" s="11"/>
      <c r="B181" s="11"/>
      <c r="C181" s="11" t="s">
        <v>21</v>
      </c>
      <c r="D181" s="42" t="s">
        <v>155</v>
      </c>
      <c r="E181" s="31">
        <v>1100</v>
      </c>
    </row>
    <row r="182" spans="1:5" s="10" customFormat="1" ht="18.75" customHeight="1" x14ac:dyDescent="0.3">
      <c r="A182" s="11"/>
      <c r="B182" s="11"/>
      <c r="C182" s="11" t="s">
        <v>94</v>
      </c>
      <c r="D182" s="42" t="s">
        <v>153</v>
      </c>
      <c r="E182" s="31">
        <v>1750</v>
      </c>
    </row>
    <row r="183" spans="1:5" s="10" customFormat="1" ht="18.75" customHeight="1" x14ac:dyDescent="0.3">
      <c r="A183" s="11"/>
      <c r="B183" s="11"/>
      <c r="C183" s="11" t="s">
        <v>94</v>
      </c>
      <c r="D183" s="42" t="s">
        <v>156</v>
      </c>
      <c r="E183" s="31">
        <v>1200</v>
      </c>
    </row>
    <row r="184" spans="1:5" s="10" customFormat="1" ht="18.75" customHeight="1" x14ac:dyDescent="0.3">
      <c r="A184" s="11"/>
      <c r="B184" s="11"/>
      <c r="C184" s="13" t="s">
        <v>32</v>
      </c>
      <c r="D184" s="17" t="s">
        <v>33</v>
      </c>
      <c r="E184" s="16">
        <v>2500</v>
      </c>
    </row>
    <row r="185" spans="1:5" s="10" customFormat="1" ht="18.75" customHeight="1" x14ac:dyDescent="0.3">
      <c r="A185" s="11"/>
      <c r="B185" s="11"/>
      <c r="C185" s="11" t="s">
        <v>23</v>
      </c>
      <c r="D185" s="42" t="s">
        <v>157</v>
      </c>
      <c r="E185" s="31">
        <v>1000</v>
      </c>
    </row>
    <row r="186" spans="1:5" s="10" customFormat="1" ht="18.75" customHeight="1" x14ac:dyDescent="0.3">
      <c r="A186" s="35"/>
      <c r="B186" s="35"/>
      <c r="C186" s="35"/>
      <c r="D186" s="36"/>
      <c r="E186" s="26">
        <f>SUM(E170:E185)</f>
        <v>317700</v>
      </c>
    </row>
    <row r="187" spans="1:5" s="10" customFormat="1" ht="21" customHeight="1" thickBot="1" x14ac:dyDescent="0.35">
      <c r="A187" s="110" t="s">
        <v>158</v>
      </c>
      <c r="B187" s="110"/>
      <c r="C187" s="110"/>
      <c r="D187" s="110"/>
      <c r="E187" s="110"/>
    </row>
    <row r="188" spans="1:5" s="10" customFormat="1" ht="21" customHeight="1" thickBot="1" x14ac:dyDescent="0.35">
      <c r="A188" s="3" t="s">
        <v>5</v>
      </c>
      <c r="B188" s="3" t="s">
        <v>6</v>
      </c>
      <c r="C188" s="3" t="s">
        <v>7</v>
      </c>
      <c r="D188" s="3" t="s">
        <v>8</v>
      </c>
      <c r="E188" s="4" t="s">
        <v>9</v>
      </c>
    </row>
    <row r="189" spans="1:5" s="10" customFormat="1" ht="37.5" x14ac:dyDescent="0.25">
      <c r="A189" s="18"/>
      <c r="B189" s="18"/>
      <c r="C189" s="18" t="s">
        <v>14</v>
      </c>
      <c r="D189" s="41" t="s">
        <v>159</v>
      </c>
      <c r="E189" s="68">
        <v>35000</v>
      </c>
    </row>
    <row r="190" spans="1:5" s="10" customFormat="1" ht="21" customHeight="1" x14ac:dyDescent="0.3">
      <c r="A190" s="6"/>
      <c r="B190" s="6"/>
      <c r="C190" s="6" t="s">
        <v>94</v>
      </c>
      <c r="D190" s="45" t="s">
        <v>157</v>
      </c>
      <c r="E190" s="31">
        <v>1000</v>
      </c>
    </row>
    <row r="191" spans="1:5" s="10" customFormat="1" ht="21" customHeight="1" x14ac:dyDescent="0.3">
      <c r="A191" s="6"/>
      <c r="B191" s="6"/>
      <c r="C191" s="6" t="s">
        <v>94</v>
      </c>
      <c r="D191" s="30" t="s">
        <v>160</v>
      </c>
      <c r="E191" s="31">
        <v>750</v>
      </c>
    </row>
    <row r="192" spans="1:5" s="10" customFormat="1" ht="21" customHeight="1" x14ac:dyDescent="0.3">
      <c r="A192" s="6"/>
      <c r="B192" s="6"/>
      <c r="C192" s="6" t="s">
        <v>94</v>
      </c>
      <c r="D192" s="30" t="s">
        <v>160</v>
      </c>
      <c r="E192" s="31">
        <v>750</v>
      </c>
    </row>
    <row r="193" spans="1:5" s="10" customFormat="1" ht="21" customHeight="1" x14ac:dyDescent="0.3">
      <c r="A193" s="6"/>
      <c r="B193" s="6"/>
      <c r="C193" s="6" t="s">
        <v>94</v>
      </c>
      <c r="D193" s="30" t="s">
        <v>160</v>
      </c>
      <c r="E193" s="31">
        <v>750</v>
      </c>
    </row>
    <row r="194" spans="1:5" s="10" customFormat="1" ht="21" customHeight="1" x14ac:dyDescent="0.3">
      <c r="A194" s="6"/>
      <c r="B194" s="6"/>
      <c r="C194" s="6" t="s">
        <v>94</v>
      </c>
      <c r="D194" s="30" t="s">
        <v>160</v>
      </c>
      <c r="E194" s="31">
        <v>750</v>
      </c>
    </row>
    <row r="195" spans="1:5" s="10" customFormat="1" ht="21" customHeight="1" x14ac:dyDescent="0.3">
      <c r="A195" s="6"/>
      <c r="B195" s="6"/>
      <c r="C195" s="6" t="s">
        <v>94</v>
      </c>
      <c r="D195" s="30" t="s">
        <v>161</v>
      </c>
      <c r="E195" s="31">
        <v>1000</v>
      </c>
    </row>
    <row r="196" spans="1:5" s="10" customFormat="1" ht="21" customHeight="1" x14ac:dyDescent="0.3">
      <c r="A196" s="6"/>
      <c r="B196" s="6"/>
      <c r="C196" s="6" t="s">
        <v>94</v>
      </c>
      <c r="D196" s="30" t="s">
        <v>160</v>
      </c>
      <c r="E196" s="31">
        <v>750</v>
      </c>
    </row>
    <row r="197" spans="1:5" s="10" customFormat="1" ht="21" customHeight="1" x14ac:dyDescent="0.3">
      <c r="A197" s="6"/>
      <c r="B197" s="6"/>
      <c r="C197" s="6" t="s">
        <v>96</v>
      </c>
      <c r="D197" s="30" t="s">
        <v>162</v>
      </c>
      <c r="E197" s="31">
        <v>2500</v>
      </c>
    </row>
    <row r="198" spans="1:5" s="10" customFormat="1" ht="21" customHeight="1" x14ac:dyDescent="0.3">
      <c r="A198" s="6"/>
      <c r="B198" s="6"/>
      <c r="C198" s="6" t="s">
        <v>21</v>
      </c>
      <c r="D198" s="30" t="s">
        <v>162</v>
      </c>
      <c r="E198" s="31">
        <v>2500</v>
      </c>
    </row>
    <row r="199" spans="1:5" s="10" customFormat="1" ht="21" customHeight="1" x14ac:dyDescent="0.3">
      <c r="A199" s="6"/>
      <c r="B199" s="6"/>
      <c r="C199" s="6" t="s">
        <v>21</v>
      </c>
      <c r="D199" s="45" t="s">
        <v>157</v>
      </c>
      <c r="E199" s="31">
        <v>1000</v>
      </c>
    </row>
    <row r="200" spans="1:5" s="10" customFormat="1" ht="21" customHeight="1" x14ac:dyDescent="0.3">
      <c r="A200" s="6"/>
      <c r="B200" s="6"/>
      <c r="C200" s="6" t="s">
        <v>96</v>
      </c>
      <c r="D200" s="30" t="s">
        <v>160</v>
      </c>
      <c r="E200" s="31">
        <v>750</v>
      </c>
    </row>
    <row r="201" spans="1:5" s="10" customFormat="1" ht="21" customHeight="1" x14ac:dyDescent="0.3">
      <c r="A201" s="6"/>
      <c r="B201" s="6"/>
      <c r="C201" s="6" t="s">
        <v>163</v>
      </c>
      <c r="D201" s="30" t="s">
        <v>160</v>
      </c>
      <c r="E201" s="31">
        <v>750</v>
      </c>
    </row>
    <row r="202" spans="1:5" s="10" customFormat="1" ht="21" customHeight="1" x14ac:dyDescent="0.3">
      <c r="A202" s="6"/>
      <c r="B202" s="6"/>
      <c r="C202" s="6" t="s">
        <v>163</v>
      </c>
      <c r="D202" s="30" t="s">
        <v>160</v>
      </c>
      <c r="E202" s="31">
        <v>750</v>
      </c>
    </row>
    <row r="203" spans="1:5" s="10" customFormat="1" ht="21" customHeight="1" x14ac:dyDescent="0.3">
      <c r="A203" s="6"/>
      <c r="B203" s="6"/>
      <c r="C203" s="6" t="s">
        <v>163</v>
      </c>
      <c r="D203" s="30" t="s">
        <v>160</v>
      </c>
      <c r="E203" s="31">
        <v>750</v>
      </c>
    </row>
    <row r="204" spans="1:5" s="10" customFormat="1" ht="21" customHeight="1" x14ac:dyDescent="0.3">
      <c r="A204" s="6"/>
      <c r="B204" s="6"/>
      <c r="C204" s="6" t="s">
        <v>163</v>
      </c>
      <c r="D204" s="30" t="s">
        <v>160</v>
      </c>
      <c r="E204" s="31">
        <v>750</v>
      </c>
    </row>
    <row r="205" spans="1:5" s="10" customFormat="1" ht="21" customHeight="1" x14ac:dyDescent="0.3">
      <c r="A205" s="6"/>
      <c r="B205" s="6"/>
      <c r="C205" s="6" t="s">
        <v>163</v>
      </c>
      <c r="D205" s="30" t="s">
        <v>160</v>
      </c>
      <c r="E205" s="31">
        <v>750</v>
      </c>
    </row>
    <row r="206" spans="1:5" s="10" customFormat="1" ht="21" customHeight="1" x14ac:dyDescent="0.3">
      <c r="A206" s="6"/>
      <c r="B206" s="6"/>
      <c r="C206" s="6" t="s">
        <v>163</v>
      </c>
      <c r="D206" s="30" t="s">
        <v>160</v>
      </c>
      <c r="E206" s="31">
        <v>750</v>
      </c>
    </row>
    <row r="207" spans="1:5" s="10" customFormat="1" ht="21" customHeight="1" x14ac:dyDescent="0.3">
      <c r="A207" s="6"/>
      <c r="B207" s="6"/>
      <c r="C207" s="6" t="s">
        <v>164</v>
      </c>
      <c r="D207" s="30" t="s">
        <v>160</v>
      </c>
      <c r="E207" s="31">
        <v>750</v>
      </c>
    </row>
    <row r="208" spans="1:5" s="10" customFormat="1" ht="21" customHeight="1" x14ac:dyDescent="0.3">
      <c r="A208" s="6"/>
      <c r="B208" s="6"/>
      <c r="C208" s="6" t="s">
        <v>163</v>
      </c>
      <c r="D208" s="30" t="s">
        <v>160</v>
      </c>
      <c r="E208" s="31">
        <v>750</v>
      </c>
    </row>
    <row r="209" spans="1:5" s="10" customFormat="1" ht="21" customHeight="1" x14ac:dyDescent="0.3">
      <c r="A209" s="6"/>
      <c r="B209" s="6"/>
      <c r="C209" s="6" t="s">
        <v>21</v>
      </c>
      <c r="D209" s="30" t="s">
        <v>160</v>
      </c>
      <c r="E209" s="31">
        <v>750</v>
      </c>
    </row>
    <row r="210" spans="1:5" s="10" customFormat="1" ht="21" customHeight="1" x14ac:dyDescent="0.3">
      <c r="A210" s="6"/>
      <c r="B210" s="6"/>
      <c r="C210" s="6" t="s">
        <v>163</v>
      </c>
      <c r="D210" s="45" t="s">
        <v>157</v>
      </c>
      <c r="E210" s="31">
        <v>1000</v>
      </c>
    </row>
    <row r="211" spans="1:5" s="10" customFormat="1" ht="21" customHeight="1" x14ac:dyDescent="0.3">
      <c r="A211" s="6"/>
      <c r="B211" s="6"/>
      <c r="C211" s="6" t="s">
        <v>163</v>
      </c>
      <c r="D211" s="45" t="s">
        <v>157</v>
      </c>
      <c r="E211" s="31">
        <v>1000</v>
      </c>
    </row>
    <row r="212" spans="1:5" s="10" customFormat="1" ht="21" customHeight="1" x14ac:dyDescent="0.3">
      <c r="A212" s="35"/>
      <c r="B212" s="35"/>
      <c r="C212" s="35"/>
      <c r="D212" s="36"/>
      <c r="E212" s="69">
        <f>SUM(E189:E211)</f>
        <v>56250</v>
      </c>
    </row>
    <row r="213" spans="1:5" s="10" customFormat="1" ht="21" customHeight="1" x14ac:dyDescent="0.3">
      <c r="A213" s="35"/>
      <c r="B213" s="35"/>
      <c r="C213" s="35"/>
      <c r="D213" s="36"/>
      <c r="E213" s="69"/>
    </row>
    <row r="214" spans="1:5" s="10" customFormat="1" ht="18.75" customHeight="1" thickBot="1" x14ac:dyDescent="0.35">
      <c r="A214" s="110" t="s">
        <v>165</v>
      </c>
      <c r="B214" s="110"/>
      <c r="C214" s="110"/>
      <c r="D214" s="110"/>
      <c r="E214" s="110"/>
    </row>
    <row r="215" spans="1:5" s="10" customFormat="1" ht="18" customHeight="1" thickBot="1" x14ac:dyDescent="0.35">
      <c r="A215" s="3" t="s">
        <v>5</v>
      </c>
      <c r="B215" s="3" t="s">
        <v>6</v>
      </c>
      <c r="C215" s="3" t="s">
        <v>7</v>
      </c>
      <c r="D215" s="3" t="s">
        <v>8</v>
      </c>
      <c r="E215" s="4" t="s">
        <v>9</v>
      </c>
    </row>
    <row r="216" spans="1:5" s="10" customFormat="1" ht="18" customHeight="1" x14ac:dyDescent="0.3">
      <c r="A216" s="6"/>
      <c r="B216" s="6"/>
      <c r="C216" s="46" t="s">
        <v>166</v>
      </c>
      <c r="D216" s="17" t="s">
        <v>167</v>
      </c>
      <c r="E216" s="49">
        <v>11200</v>
      </c>
    </row>
    <row r="217" spans="1:5" s="10" customFormat="1" ht="18" customHeight="1" x14ac:dyDescent="0.3">
      <c r="A217" s="6"/>
      <c r="B217" s="6"/>
      <c r="C217" s="46" t="s">
        <v>14</v>
      </c>
      <c r="D217" s="8" t="s">
        <v>168</v>
      </c>
      <c r="E217" s="9">
        <v>11200</v>
      </c>
    </row>
    <row r="218" spans="1:5" s="10" customFormat="1" ht="18" customHeight="1" x14ac:dyDescent="0.3">
      <c r="A218" s="6"/>
      <c r="B218" s="6"/>
      <c r="C218" s="6" t="s">
        <v>169</v>
      </c>
      <c r="D218" s="8" t="s">
        <v>170</v>
      </c>
      <c r="E218" s="9">
        <v>11200</v>
      </c>
    </row>
    <row r="219" spans="1:5" s="10" customFormat="1" ht="18" customHeight="1" x14ac:dyDescent="0.3">
      <c r="A219" s="6"/>
      <c r="B219" s="6"/>
      <c r="C219" s="11" t="s">
        <v>27</v>
      </c>
      <c r="D219" s="8" t="s">
        <v>171</v>
      </c>
      <c r="E219" s="9">
        <v>11200</v>
      </c>
    </row>
    <row r="220" spans="1:5" s="10" customFormat="1" ht="18" customHeight="1" x14ac:dyDescent="0.3">
      <c r="A220" s="6"/>
      <c r="B220" s="6"/>
      <c r="C220" s="6" t="s">
        <v>172</v>
      </c>
      <c r="D220" s="50" t="s">
        <v>173</v>
      </c>
      <c r="E220" s="9">
        <v>5200</v>
      </c>
    </row>
    <row r="221" spans="1:5" s="10" customFormat="1" ht="18" customHeight="1" x14ac:dyDescent="0.3">
      <c r="A221" s="6"/>
      <c r="B221" s="6"/>
      <c r="C221" s="13" t="s">
        <v>14</v>
      </c>
      <c r="D221" s="17" t="s">
        <v>174</v>
      </c>
      <c r="E221" s="49">
        <v>5200</v>
      </c>
    </row>
    <row r="222" spans="1:5" s="10" customFormat="1" ht="18" customHeight="1" x14ac:dyDescent="0.3">
      <c r="A222" s="6"/>
      <c r="B222" s="6"/>
      <c r="C222" s="6" t="s">
        <v>175</v>
      </c>
      <c r="D222" s="50" t="s">
        <v>173</v>
      </c>
      <c r="E222" s="9">
        <v>5200</v>
      </c>
    </row>
    <row r="223" spans="1:5" s="10" customFormat="1" ht="18" customHeight="1" x14ac:dyDescent="0.3">
      <c r="A223" s="6"/>
      <c r="B223" s="6"/>
      <c r="C223" s="6" t="s">
        <v>14</v>
      </c>
      <c r="D223" s="50" t="s">
        <v>173</v>
      </c>
      <c r="E223" s="9">
        <v>5200</v>
      </c>
    </row>
    <row r="224" spans="1:5" s="10" customFormat="1" ht="18" customHeight="1" x14ac:dyDescent="0.3">
      <c r="A224" s="6"/>
      <c r="B224" s="6"/>
      <c r="C224" s="46" t="s">
        <v>16</v>
      </c>
      <c r="D224" s="50" t="s">
        <v>173</v>
      </c>
      <c r="E224" s="9">
        <v>5200</v>
      </c>
    </row>
    <row r="225" spans="1:5" s="10" customFormat="1" ht="18" customHeight="1" x14ac:dyDescent="0.3">
      <c r="A225" s="6"/>
      <c r="B225" s="6"/>
      <c r="C225" s="46" t="s">
        <v>176</v>
      </c>
      <c r="D225" s="50" t="s">
        <v>173</v>
      </c>
      <c r="E225" s="9">
        <v>5200</v>
      </c>
    </row>
    <row r="226" spans="1:5" s="10" customFormat="1" ht="18" customHeight="1" x14ac:dyDescent="0.3">
      <c r="A226" s="6"/>
      <c r="B226" s="6"/>
      <c r="C226" s="12" t="s">
        <v>86</v>
      </c>
      <c r="D226" s="50" t="s">
        <v>173</v>
      </c>
      <c r="E226" s="9">
        <v>5200</v>
      </c>
    </row>
    <row r="227" spans="1:5" s="10" customFormat="1" ht="18" customHeight="1" x14ac:dyDescent="0.3">
      <c r="A227" s="6"/>
      <c r="B227" s="6"/>
      <c r="C227" s="6" t="s">
        <v>86</v>
      </c>
      <c r="D227" s="50" t="s">
        <v>173</v>
      </c>
      <c r="E227" s="9">
        <v>5200</v>
      </c>
    </row>
    <row r="228" spans="1:5" s="10" customFormat="1" ht="18" customHeight="1" x14ac:dyDescent="0.3">
      <c r="A228" s="6"/>
      <c r="B228" s="6"/>
      <c r="C228" s="6" t="s">
        <v>86</v>
      </c>
      <c r="D228" s="50" t="s">
        <v>173</v>
      </c>
      <c r="E228" s="9">
        <v>5200</v>
      </c>
    </row>
    <row r="229" spans="1:5" s="10" customFormat="1" ht="18" customHeight="1" x14ac:dyDescent="0.3">
      <c r="A229" s="6"/>
      <c r="B229" s="6"/>
      <c r="C229" s="6" t="s">
        <v>86</v>
      </c>
      <c r="D229" s="50" t="s">
        <v>173</v>
      </c>
      <c r="E229" s="9">
        <v>5200</v>
      </c>
    </row>
    <row r="230" spans="1:5" s="10" customFormat="1" ht="18" customHeight="1" x14ac:dyDescent="0.3">
      <c r="A230" s="6"/>
      <c r="B230" s="6"/>
      <c r="C230" s="13" t="s">
        <v>177</v>
      </c>
      <c r="D230" s="17" t="s">
        <v>178</v>
      </c>
      <c r="E230" s="9">
        <v>5200</v>
      </c>
    </row>
    <row r="231" spans="1:5" s="10" customFormat="1" ht="18" customHeight="1" x14ac:dyDescent="0.3">
      <c r="A231" s="6"/>
      <c r="B231" s="6"/>
      <c r="C231" s="6" t="s">
        <v>27</v>
      </c>
      <c r="D231" s="50" t="s">
        <v>173</v>
      </c>
      <c r="E231" s="9">
        <v>5200</v>
      </c>
    </row>
    <row r="232" spans="1:5" s="10" customFormat="1" ht="18" customHeight="1" x14ac:dyDescent="0.3">
      <c r="A232" s="6"/>
      <c r="B232" s="6"/>
      <c r="C232" s="46" t="s">
        <v>46</v>
      </c>
      <c r="D232" s="50" t="s">
        <v>173</v>
      </c>
      <c r="E232" s="9">
        <v>5200</v>
      </c>
    </row>
    <row r="233" spans="1:5" s="10" customFormat="1" ht="18" customHeight="1" x14ac:dyDescent="0.3">
      <c r="A233" s="6"/>
      <c r="B233" s="6"/>
      <c r="C233" s="6" t="s">
        <v>46</v>
      </c>
      <c r="D233" s="50" t="s">
        <v>173</v>
      </c>
      <c r="E233" s="9">
        <v>5200</v>
      </c>
    </row>
    <row r="234" spans="1:5" s="10" customFormat="1" ht="18" customHeight="1" x14ac:dyDescent="0.3">
      <c r="A234" s="6"/>
      <c r="B234" s="6"/>
      <c r="C234" s="6" t="s">
        <v>27</v>
      </c>
      <c r="D234" s="50" t="s">
        <v>173</v>
      </c>
      <c r="E234" s="9">
        <v>5200</v>
      </c>
    </row>
    <row r="235" spans="1:5" s="10" customFormat="1" ht="18" customHeight="1" x14ac:dyDescent="0.3">
      <c r="A235" s="6"/>
      <c r="B235" s="6"/>
      <c r="C235" s="46" t="s">
        <v>46</v>
      </c>
      <c r="D235" s="50" t="s">
        <v>173</v>
      </c>
      <c r="E235" s="9">
        <v>5200</v>
      </c>
    </row>
    <row r="236" spans="1:5" s="10" customFormat="1" ht="18" customHeight="1" x14ac:dyDescent="0.3">
      <c r="A236" s="6"/>
      <c r="B236" s="6"/>
      <c r="C236" s="6" t="s">
        <v>179</v>
      </c>
      <c r="D236" s="50" t="s">
        <v>173</v>
      </c>
      <c r="E236" s="9">
        <v>5200</v>
      </c>
    </row>
    <row r="237" spans="1:5" s="10" customFormat="1" ht="18" customHeight="1" x14ac:dyDescent="0.3">
      <c r="A237" s="6"/>
      <c r="B237" s="6"/>
      <c r="C237" s="6" t="s">
        <v>21</v>
      </c>
      <c r="D237" s="50" t="s">
        <v>173</v>
      </c>
      <c r="E237" s="9">
        <v>5200</v>
      </c>
    </row>
    <row r="238" spans="1:5" s="10" customFormat="1" ht="18" customHeight="1" x14ac:dyDescent="0.3">
      <c r="A238" s="6"/>
      <c r="B238" s="6"/>
      <c r="C238" s="46" t="s">
        <v>35</v>
      </c>
      <c r="D238" s="50" t="s">
        <v>173</v>
      </c>
      <c r="E238" s="9">
        <v>5200</v>
      </c>
    </row>
    <row r="239" spans="1:5" s="10" customFormat="1" ht="18" customHeight="1" x14ac:dyDescent="0.3">
      <c r="A239" s="6"/>
      <c r="B239" s="6"/>
      <c r="C239" s="46" t="s">
        <v>35</v>
      </c>
      <c r="D239" s="50" t="s">
        <v>173</v>
      </c>
      <c r="E239" s="9">
        <v>5200</v>
      </c>
    </row>
    <row r="240" spans="1:5" s="10" customFormat="1" ht="18" customHeight="1" x14ac:dyDescent="0.3">
      <c r="A240" s="6"/>
      <c r="B240" s="6"/>
      <c r="C240" s="46" t="s">
        <v>26</v>
      </c>
      <c r="D240" s="50" t="s">
        <v>173</v>
      </c>
      <c r="E240" s="9">
        <v>5200</v>
      </c>
    </row>
    <row r="241" spans="1:5" s="10" customFormat="1" ht="18" customHeight="1" x14ac:dyDescent="0.3">
      <c r="A241" s="6"/>
      <c r="B241" s="6"/>
      <c r="C241" s="6" t="s">
        <v>26</v>
      </c>
      <c r="D241" s="50" t="s">
        <v>173</v>
      </c>
      <c r="E241" s="9">
        <v>5200</v>
      </c>
    </row>
    <row r="242" spans="1:5" s="10" customFormat="1" ht="18" customHeight="1" x14ac:dyDescent="0.3">
      <c r="A242" s="6"/>
      <c r="B242" s="6"/>
      <c r="C242" s="6" t="s">
        <v>26</v>
      </c>
      <c r="D242" s="50" t="s">
        <v>173</v>
      </c>
      <c r="E242" s="9">
        <v>5200</v>
      </c>
    </row>
    <row r="243" spans="1:5" s="10" customFormat="1" ht="18" customHeight="1" x14ac:dyDescent="0.3">
      <c r="A243" s="35"/>
      <c r="B243" s="6"/>
      <c r="C243" s="6" t="s">
        <v>35</v>
      </c>
      <c r="D243" s="30" t="s">
        <v>180</v>
      </c>
      <c r="E243" s="49">
        <v>11200</v>
      </c>
    </row>
    <row r="244" spans="1:5" s="10" customFormat="1" ht="18" customHeight="1" x14ac:dyDescent="0.3">
      <c r="A244" s="44"/>
      <c r="B244" s="44"/>
      <c r="C244" s="44"/>
      <c r="D244" s="43"/>
      <c r="E244" s="26">
        <f>SUM(E216:E243)</f>
        <v>175600</v>
      </c>
    </row>
    <row r="245" spans="1:5" s="10" customFormat="1" ht="18" customHeight="1" thickBot="1" x14ac:dyDescent="0.35">
      <c r="A245" s="110" t="s">
        <v>181</v>
      </c>
      <c r="B245" s="110"/>
      <c r="C245" s="110"/>
      <c r="D245" s="110"/>
      <c r="E245" s="110"/>
    </row>
    <row r="246" spans="1:5" s="10" customFormat="1" ht="19.5" thickBot="1" x14ac:dyDescent="0.35">
      <c r="A246" s="3" t="s">
        <v>5</v>
      </c>
      <c r="B246" s="3" t="s">
        <v>6</v>
      </c>
      <c r="C246" s="3" t="s">
        <v>7</v>
      </c>
      <c r="D246" s="3" t="s">
        <v>8</v>
      </c>
      <c r="E246" s="4" t="s">
        <v>9</v>
      </c>
    </row>
    <row r="247" spans="1:5" s="10" customFormat="1" ht="18.75" x14ac:dyDescent="0.3">
      <c r="A247" s="11"/>
      <c r="B247" s="11"/>
      <c r="C247" s="12" t="s">
        <v>12</v>
      </c>
      <c r="D247" s="41" t="s">
        <v>182</v>
      </c>
      <c r="E247" s="107">
        <v>125000</v>
      </c>
    </row>
    <row r="248" spans="1:5" s="10" customFormat="1" ht="18.75" x14ac:dyDescent="0.3">
      <c r="A248" s="11"/>
      <c r="B248" s="11"/>
      <c r="C248" s="11" t="s">
        <v>183</v>
      </c>
      <c r="D248" s="70" t="s">
        <v>184</v>
      </c>
      <c r="E248" s="107">
        <v>40000</v>
      </c>
    </row>
    <row r="249" spans="1:5" s="10" customFormat="1" ht="18.75" x14ac:dyDescent="0.3">
      <c r="A249" s="6"/>
      <c r="B249" s="6"/>
      <c r="C249" s="6" t="s">
        <v>185</v>
      </c>
      <c r="D249" s="71" t="s">
        <v>186</v>
      </c>
      <c r="E249" s="107">
        <v>9500</v>
      </c>
    </row>
    <row r="250" spans="1:5" s="10" customFormat="1" ht="18.75" x14ac:dyDescent="0.3">
      <c r="A250" s="6"/>
      <c r="B250" s="6"/>
      <c r="C250" s="12" t="s">
        <v>144</v>
      </c>
      <c r="D250" s="41" t="s">
        <v>187</v>
      </c>
      <c r="E250" s="107">
        <v>25000</v>
      </c>
    </row>
    <row r="251" spans="1:5" s="10" customFormat="1" ht="18.75" x14ac:dyDescent="0.3">
      <c r="A251" s="6"/>
      <c r="B251" s="6"/>
      <c r="C251" s="12" t="s">
        <v>188</v>
      </c>
      <c r="D251" s="71" t="s">
        <v>189</v>
      </c>
      <c r="E251" s="107">
        <v>15000</v>
      </c>
    </row>
    <row r="252" spans="1:5" s="10" customFormat="1" ht="18.75" x14ac:dyDescent="0.3">
      <c r="A252" s="6"/>
      <c r="B252" s="6"/>
      <c r="C252" s="12" t="s">
        <v>27</v>
      </c>
      <c r="D252" s="45" t="s">
        <v>190</v>
      </c>
      <c r="E252" s="107">
        <v>1100</v>
      </c>
    </row>
    <row r="253" spans="1:5" s="10" customFormat="1" ht="18.75" x14ac:dyDescent="0.3">
      <c r="A253" s="11"/>
      <c r="B253" s="6"/>
      <c r="C253" s="6" t="s">
        <v>46</v>
      </c>
      <c r="D253" s="40" t="s">
        <v>29</v>
      </c>
      <c r="E253" s="107">
        <v>2500</v>
      </c>
    </row>
    <row r="254" spans="1:5" s="10" customFormat="1" ht="18.75" x14ac:dyDescent="0.3">
      <c r="A254" s="11"/>
      <c r="B254" s="6"/>
      <c r="C254" s="6" t="s">
        <v>46</v>
      </c>
      <c r="D254" s="72" t="s">
        <v>191</v>
      </c>
      <c r="E254" s="107">
        <v>2500</v>
      </c>
    </row>
    <row r="255" spans="1:5" s="10" customFormat="1" ht="18.75" x14ac:dyDescent="0.3">
      <c r="A255" s="11"/>
      <c r="B255" s="28"/>
      <c r="C255" s="11" t="s">
        <v>192</v>
      </c>
      <c r="D255" s="8" t="s">
        <v>29</v>
      </c>
      <c r="E255" s="107">
        <v>2500</v>
      </c>
    </row>
    <row r="256" spans="1:5" s="10" customFormat="1" ht="18.75" x14ac:dyDescent="0.3">
      <c r="A256" s="11"/>
      <c r="B256" s="28"/>
      <c r="C256" s="6" t="s">
        <v>193</v>
      </c>
      <c r="D256" s="8" t="s">
        <v>194</v>
      </c>
      <c r="E256" s="108">
        <v>35000</v>
      </c>
    </row>
    <row r="257" spans="1:5" s="10" customFormat="1" ht="18.75" x14ac:dyDescent="0.3">
      <c r="A257" s="11"/>
      <c r="B257" s="28"/>
      <c r="C257" s="12" t="s">
        <v>108</v>
      </c>
      <c r="D257" s="67" t="s">
        <v>195</v>
      </c>
      <c r="E257" s="108">
        <v>25000</v>
      </c>
    </row>
    <row r="258" spans="1:5" s="10" customFormat="1" ht="18.75" x14ac:dyDescent="0.3">
      <c r="A258" s="11"/>
      <c r="B258" s="28"/>
      <c r="C258" s="6" t="s">
        <v>21</v>
      </c>
      <c r="D258" s="30" t="s">
        <v>196</v>
      </c>
      <c r="E258" s="109">
        <v>1750</v>
      </c>
    </row>
    <row r="259" spans="1:5" s="10" customFormat="1" ht="18.75" x14ac:dyDescent="0.3">
      <c r="A259" s="11"/>
      <c r="B259" s="28"/>
      <c r="C259" s="11" t="s">
        <v>197</v>
      </c>
      <c r="D259" s="8" t="s">
        <v>29</v>
      </c>
      <c r="E259" s="107">
        <v>2500</v>
      </c>
    </row>
    <row r="260" spans="1:5" s="10" customFormat="1" ht="18.75" x14ac:dyDescent="0.3">
      <c r="A260" s="11"/>
      <c r="B260" s="28"/>
      <c r="C260" s="13" t="s">
        <v>37</v>
      </c>
      <c r="D260" s="17" t="s">
        <v>29</v>
      </c>
      <c r="E260" s="108">
        <v>2500</v>
      </c>
    </row>
    <row r="261" spans="1:5" s="10" customFormat="1" ht="18.75" x14ac:dyDescent="0.3">
      <c r="A261" s="35"/>
      <c r="B261" s="35"/>
      <c r="C261" s="35"/>
      <c r="D261" s="36"/>
      <c r="E261" s="32">
        <f>SUM(E247:E260)</f>
        <v>289850</v>
      </c>
    </row>
    <row r="262" spans="1:5" s="10" customFormat="1" ht="15.75" x14ac:dyDescent="0.25"/>
    <row r="263" spans="1:5" s="10" customFormat="1" ht="19.5" thickBot="1" x14ac:dyDescent="0.35">
      <c r="A263" s="110" t="s">
        <v>198</v>
      </c>
      <c r="B263" s="110"/>
      <c r="C263" s="110"/>
      <c r="D263" s="110"/>
      <c r="E263" s="110"/>
    </row>
    <row r="264" spans="1:5" s="10" customFormat="1" ht="19.5" thickBot="1" x14ac:dyDescent="0.35">
      <c r="A264" s="3" t="s">
        <v>5</v>
      </c>
      <c r="B264" s="3" t="s">
        <v>6</v>
      </c>
      <c r="C264" s="3" t="s">
        <v>7</v>
      </c>
      <c r="D264" s="3" t="s">
        <v>8</v>
      </c>
      <c r="E264" s="4" t="s">
        <v>9</v>
      </c>
    </row>
    <row r="265" spans="1:5" s="10" customFormat="1" ht="18.75" x14ac:dyDescent="0.3">
      <c r="A265" s="11"/>
      <c r="B265" s="73"/>
      <c r="C265" s="6" t="s">
        <v>86</v>
      </c>
      <c r="D265" s="66" t="s">
        <v>199</v>
      </c>
      <c r="E265" s="9">
        <v>40000</v>
      </c>
    </row>
    <row r="266" spans="1:5" s="10" customFormat="1" ht="18.75" x14ac:dyDescent="0.3">
      <c r="A266" s="11"/>
      <c r="B266" s="11"/>
      <c r="C266" s="6" t="s">
        <v>86</v>
      </c>
      <c r="D266" s="30" t="s">
        <v>200</v>
      </c>
      <c r="E266" s="9">
        <v>11200</v>
      </c>
    </row>
    <row r="267" spans="1:5" s="10" customFormat="1" ht="18.75" x14ac:dyDescent="0.3">
      <c r="A267" s="11"/>
      <c r="B267" s="11"/>
      <c r="C267" s="13" t="s">
        <v>32</v>
      </c>
      <c r="D267" s="96" t="s">
        <v>201</v>
      </c>
      <c r="E267" s="16">
        <v>25000</v>
      </c>
    </row>
    <row r="268" spans="1:5" s="10" customFormat="1" ht="18.75" x14ac:dyDescent="0.3">
      <c r="A268" s="11"/>
      <c r="B268" s="73"/>
      <c r="C268" s="11" t="s">
        <v>23</v>
      </c>
      <c r="D268" s="8" t="s">
        <v>25</v>
      </c>
      <c r="E268" s="9">
        <v>11200</v>
      </c>
    </row>
    <row r="269" spans="1:5" s="10" customFormat="1" ht="18.75" x14ac:dyDescent="0.3">
      <c r="A269" s="11"/>
      <c r="B269" s="73"/>
      <c r="C269" s="13" t="s">
        <v>202</v>
      </c>
      <c r="D269" s="17" t="s">
        <v>200</v>
      </c>
      <c r="E269" s="16">
        <v>5200</v>
      </c>
    </row>
    <row r="270" spans="1:5" s="10" customFormat="1" ht="18.75" x14ac:dyDescent="0.3">
      <c r="A270" s="11"/>
      <c r="B270" s="73"/>
      <c r="C270" s="13" t="s">
        <v>14</v>
      </c>
      <c r="D270" s="17" t="s">
        <v>200</v>
      </c>
      <c r="E270" s="16">
        <v>5200</v>
      </c>
    </row>
    <row r="271" spans="1:5" s="10" customFormat="1" ht="18.75" x14ac:dyDescent="0.3">
      <c r="A271" s="11"/>
      <c r="B271" s="73"/>
      <c r="C271" s="6" t="s">
        <v>16</v>
      </c>
      <c r="D271" s="30" t="s">
        <v>200</v>
      </c>
      <c r="E271" s="9">
        <v>5200</v>
      </c>
    </row>
    <row r="272" spans="1:5" s="10" customFormat="1" ht="18.75" x14ac:dyDescent="0.3">
      <c r="A272" s="11"/>
      <c r="B272" s="11"/>
      <c r="C272" s="6" t="s">
        <v>46</v>
      </c>
      <c r="D272" s="30" t="s">
        <v>200</v>
      </c>
      <c r="E272" s="9">
        <v>5200</v>
      </c>
    </row>
    <row r="273" spans="1:5" s="10" customFormat="1" ht="18.75" x14ac:dyDescent="0.3">
      <c r="A273" s="11"/>
      <c r="B273" s="11"/>
      <c r="C273" s="13" t="s">
        <v>27</v>
      </c>
      <c r="D273" s="17" t="s">
        <v>200</v>
      </c>
      <c r="E273" s="16">
        <v>5200</v>
      </c>
    </row>
    <row r="274" spans="1:5" s="10" customFormat="1" ht="18.75" x14ac:dyDescent="0.3">
      <c r="A274" s="6"/>
      <c r="B274" s="6"/>
      <c r="C274" s="6" t="s">
        <v>16</v>
      </c>
      <c r="D274" s="30" t="s">
        <v>200</v>
      </c>
      <c r="E274" s="9">
        <v>5200</v>
      </c>
    </row>
    <row r="275" spans="1:5" s="10" customFormat="1" ht="18.75" x14ac:dyDescent="0.3">
      <c r="A275" s="6"/>
      <c r="B275" s="11"/>
      <c r="C275" s="6" t="s">
        <v>86</v>
      </c>
      <c r="D275" s="30" t="s">
        <v>200</v>
      </c>
      <c r="E275" s="9">
        <v>5200</v>
      </c>
    </row>
    <row r="276" spans="1:5" s="10" customFormat="1" ht="18.75" x14ac:dyDescent="0.3">
      <c r="A276" s="11"/>
      <c r="B276" s="11"/>
      <c r="C276" s="18" t="s">
        <v>203</v>
      </c>
      <c r="D276" s="30" t="s">
        <v>200</v>
      </c>
      <c r="E276" s="49">
        <v>5200</v>
      </c>
    </row>
    <row r="277" spans="1:5" s="10" customFormat="1" ht="18.75" x14ac:dyDescent="0.3">
      <c r="A277" s="11"/>
      <c r="B277" s="11"/>
      <c r="C277" s="74" t="s">
        <v>204</v>
      </c>
      <c r="D277" s="30" t="s">
        <v>200</v>
      </c>
      <c r="E277" s="9">
        <v>5200</v>
      </c>
    </row>
    <row r="278" spans="1:5" s="10" customFormat="1" ht="18.75" x14ac:dyDescent="0.3">
      <c r="A278" s="11"/>
      <c r="B278" s="6"/>
      <c r="C278" s="6" t="s">
        <v>86</v>
      </c>
      <c r="D278" s="30" t="s">
        <v>200</v>
      </c>
      <c r="E278" s="9">
        <v>5200</v>
      </c>
    </row>
    <row r="279" spans="1:5" s="10" customFormat="1" ht="18.75" x14ac:dyDescent="0.3">
      <c r="A279" s="6"/>
      <c r="B279" s="11"/>
      <c r="C279" s="6" t="s">
        <v>86</v>
      </c>
      <c r="D279" s="30" t="s">
        <v>200</v>
      </c>
      <c r="E279" s="9">
        <v>5200</v>
      </c>
    </row>
    <row r="280" spans="1:5" s="10" customFormat="1" ht="18.75" x14ac:dyDescent="0.3">
      <c r="A280" s="6"/>
      <c r="B280" s="6"/>
      <c r="C280" s="6" t="s">
        <v>86</v>
      </c>
      <c r="D280" s="30" t="s">
        <v>200</v>
      </c>
      <c r="E280" s="9">
        <v>5200</v>
      </c>
    </row>
    <row r="281" spans="1:5" s="10" customFormat="1" ht="18.75" x14ac:dyDescent="0.3">
      <c r="A281" s="6"/>
      <c r="B281" s="6"/>
      <c r="C281" s="6" t="s">
        <v>86</v>
      </c>
      <c r="D281" s="30" t="s">
        <v>200</v>
      </c>
      <c r="E281" s="9">
        <v>5200</v>
      </c>
    </row>
    <row r="282" spans="1:5" s="10" customFormat="1" ht="18.75" x14ac:dyDescent="0.3">
      <c r="A282" s="6"/>
      <c r="B282" s="11"/>
      <c r="C282" s="6" t="s">
        <v>86</v>
      </c>
      <c r="D282" s="30" t="s">
        <v>200</v>
      </c>
      <c r="E282" s="9">
        <v>5200</v>
      </c>
    </row>
    <row r="283" spans="1:5" s="10" customFormat="1" ht="18.75" x14ac:dyDescent="0.3">
      <c r="A283" s="11"/>
      <c r="B283" s="6"/>
      <c r="C283" s="6" t="s">
        <v>86</v>
      </c>
      <c r="D283" s="30" t="s">
        <v>200</v>
      </c>
      <c r="E283" s="9">
        <v>5200</v>
      </c>
    </row>
    <row r="284" spans="1:5" s="10" customFormat="1" ht="18.75" x14ac:dyDescent="0.3">
      <c r="A284" s="6"/>
      <c r="B284" s="11"/>
      <c r="C284" s="46" t="s">
        <v>46</v>
      </c>
      <c r="D284" s="17" t="s">
        <v>205</v>
      </c>
      <c r="E284" s="16">
        <v>5200</v>
      </c>
    </row>
    <row r="285" spans="1:5" s="10" customFormat="1" ht="18.75" x14ac:dyDescent="0.3">
      <c r="A285" s="6"/>
      <c r="B285" s="6"/>
      <c r="C285" s="46" t="s">
        <v>46</v>
      </c>
      <c r="D285" s="30" t="s">
        <v>200</v>
      </c>
      <c r="E285" s="9">
        <v>5200</v>
      </c>
    </row>
    <row r="286" spans="1:5" s="10" customFormat="1" ht="18.75" x14ac:dyDescent="0.3">
      <c r="A286" s="11"/>
      <c r="B286" s="11"/>
      <c r="C286" s="11" t="s">
        <v>27</v>
      </c>
      <c r="D286" s="30" t="s">
        <v>200</v>
      </c>
      <c r="E286" s="9">
        <v>5200</v>
      </c>
    </row>
    <row r="287" spans="1:5" s="10" customFormat="1" ht="18.75" x14ac:dyDescent="0.3">
      <c r="A287" s="11"/>
      <c r="B287" s="11"/>
      <c r="C287" s="46" t="s">
        <v>46</v>
      </c>
      <c r="D287" s="30" t="s">
        <v>200</v>
      </c>
      <c r="E287" s="9">
        <v>5200</v>
      </c>
    </row>
    <row r="288" spans="1:5" s="10" customFormat="1" ht="18.75" x14ac:dyDescent="0.3">
      <c r="A288" s="6"/>
      <c r="B288" s="6"/>
      <c r="C288" s="46" t="s">
        <v>46</v>
      </c>
      <c r="D288" s="30" t="s">
        <v>200</v>
      </c>
      <c r="E288" s="9">
        <v>5200</v>
      </c>
    </row>
    <row r="289" spans="1:5" s="10" customFormat="1" ht="18.75" x14ac:dyDescent="0.3">
      <c r="A289" s="6"/>
      <c r="B289" s="11"/>
      <c r="C289" s="46" t="s">
        <v>46</v>
      </c>
      <c r="D289" s="30" t="s">
        <v>200</v>
      </c>
      <c r="E289" s="9">
        <v>5200</v>
      </c>
    </row>
    <row r="290" spans="1:5" s="10" customFormat="1" ht="18.75" x14ac:dyDescent="0.3">
      <c r="A290" s="11"/>
      <c r="B290" s="11"/>
      <c r="C290" s="46" t="s">
        <v>46</v>
      </c>
      <c r="D290" s="30" t="s">
        <v>200</v>
      </c>
      <c r="E290" s="9">
        <v>5200</v>
      </c>
    </row>
    <row r="291" spans="1:5" s="10" customFormat="1" ht="18.75" x14ac:dyDescent="0.3">
      <c r="A291" s="6"/>
      <c r="B291" s="6"/>
      <c r="C291" s="46" t="s">
        <v>46</v>
      </c>
      <c r="D291" s="30" t="s">
        <v>200</v>
      </c>
      <c r="E291" s="9">
        <v>5200</v>
      </c>
    </row>
    <row r="292" spans="1:5" s="10" customFormat="1" ht="18.75" x14ac:dyDescent="0.3">
      <c r="A292" s="6"/>
      <c r="B292" s="11"/>
      <c r="C292" s="46" t="s">
        <v>46</v>
      </c>
      <c r="D292" s="30" t="s">
        <v>200</v>
      </c>
      <c r="E292" s="9">
        <v>5200</v>
      </c>
    </row>
    <row r="293" spans="1:5" s="10" customFormat="1" ht="18.75" x14ac:dyDescent="0.3">
      <c r="A293" s="6"/>
      <c r="B293" s="11"/>
      <c r="C293" s="46" t="s">
        <v>46</v>
      </c>
      <c r="D293" s="30" t="s">
        <v>200</v>
      </c>
      <c r="E293" s="9">
        <v>5200</v>
      </c>
    </row>
    <row r="294" spans="1:5" s="10" customFormat="1" ht="18.75" x14ac:dyDescent="0.3">
      <c r="A294" s="6"/>
      <c r="B294" s="6"/>
      <c r="C294" s="46" t="s">
        <v>46</v>
      </c>
      <c r="D294" s="30" t="s">
        <v>200</v>
      </c>
      <c r="E294" s="9">
        <v>5200</v>
      </c>
    </row>
    <row r="295" spans="1:5" s="10" customFormat="1" ht="18.75" x14ac:dyDescent="0.3">
      <c r="A295" s="11"/>
      <c r="B295" s="11"/>
      <c r="C295" s="6" t="s">
        <v>46</v>
      </c>
      <c r="D295" s="30" t="s">
        <v>200</v>
      </c>
      <c r="E295" s="9">
        <v>5200</v>
      </c>
    </row>
    <row r="296" spans="1:5" s="10" customFormat="1" ht="18.75" x14ac:dyDescent="0.3">
      <c r="A296" s="11"/>
      <c r="B296" s="11"/>
      <c r="C296" s="6" t="s">
        <v>46</v>
      </c>
      <c r="D296" s="30" t="s">
        <v>200</v>
      </c>
      <c r="E296" s="9">
        <v>5200</v>
      </c>
    </row>
    <row r="297" spans="1:5" s="10" customFormat="1" ht="18.75" x14ac:dyDescent="0.3">
      <c r="A297" s="6"/>
      <c r="B297" s="6"/>
      <c r="C297" s="46" t="s">
        <v>46</v>
      </c>
      <c r="D297" s="30" t="s">
        <v>200</v>
      </c>
      <c r="E297" s="9">
        <v>5200</v>
      </c>
    </row>
    <row r="298" spans="1:5" s="10" customFormat="1" ht="18.75" x14ac:dyDescent="0.3">
      <c r="A298" s="6"/>
      <c r="B298" s="11"/>
      <c r="C298" s="46" t="s">
        <v>46</v>
      </c>
      <c r="D298" s="30" t="s">
        <v>200</v>
      </c>
      <c r="E298" s="9">
        <v>5200</v>
      </c>
    </row>
    <row r="299" spans="1:5" s="10" customFormat="1" ht="18.75" x14ac:dyDescent="0.3">
      <c r="A299" s="6"/>
      <c r="B299" s="11"/>
      <c r="C299" s="12" t="s">
        <v>46</v>
      </c>
      <c r="D299" s="30" t="s">
        <v>200</v>
      </c>
      <c r="E299" s="9">
        <v>5200</v>
      </c>
    </row>
    <row r="300" spans="1:5" s="10" customFormat="1" ht="18.75" x14ac:dyDescent="0.3">
      <c r="A300" s="6"/>
      <c r="B300" s="11"/>
      <c r="C300" s="6" t="s">
        <v>206</v>
      </c>
      <c r="D300" s="30" t="s">
        <v>200</v>
      </c>
      <c r="E300" s="9">
        <v>5200</v>
      </c>
    </row>
    <row r="301" spans="1:5" s="10" customFormat="1" ht="18.75" x14ac:dyDescent="0.3">
      <c r="A301" s="11"/>
      <c r="B301" s="11"/>
      <c r="C301" s="6" t="s">
        <v>206</v>
      </c>
      <c r="D301" s="17" t="s">
        <v>207</v>
      </c>
      <c r="E301" s="16">
        <v>5200</v>
      </c>
    </row>
    <row r="302" spans="1:5" s="10" customFormat="1" ht="18.75" x14ac:dyDescent="0.3">
      <c r="A302" s="11"/>
      <c r="B302" s="6"/>
      <c r="C302" s="6" t="s">
        <v>206</v>
      </c>
      <c r="D302" s="30" t="s">
        <v>200</v>
      </c>
      <c r="E302" s="9">
        <v>5200</v>
      </c>
    </row>
    <row r="303" spans="1:5" s="10" customFormat="1" ht="18.75" x14ac:dyDescent="0.3">
      <c r="A303" s="6"/>
      <c r="B303" s="11"/>
      <c r="C303" s="6" t="s">
        <v>208</v>
      </c>
      <c r="D303" s="30" t="s">
        <v>200</v>
      </c>
      <c r="E303" s="9">
        <v>5200</v>
      </c>
    </row>
    <row r="304" spans="1:5" s="10" customFormat="1" ht="18.75" x14ac:dyDescent="0.3">
      <c r="A304" s="6"/>
      <c r="B304" s="11"/>
      <c r="C304" s="6" t="s">
        <v>206</v>
      </c>
      <c r="D304" s="45" t="s">
        <v>209</v>
      </c>
      <c r="E304" s="9">
        <v>5200</v>
      </c>
    </row>
    <row r="305" spans="1:5" s="10" customFormat="1" ht="18.75" x14ac:dyDescent="0.3">
      <c r="A305" s="6"/>
      <c r="B305" s="11"/>
      <c r="C305" s="13" t="s">
        <v>21</v>
      </c>
      <c r="D305" s="17" t="s">
        <v>205</v>
      </c>
      <c r="E305" s="16">
        <v>5200</v>
      </c>
    </row>
    <row r="306" spans="1:5" s="10" customFormat="1" ht="18.75" x14ac:dyDescent="0.3">
      <c r="A306" s="6"/>
      <c r="B306" s="11"/>
      <c r="C306" s="6" t="s">
        <v>21</v>
      </c>
      <c r="D306" s="45" t="s">
        <v>209</v>
      </c>
      <c r="E306" s="9">
        <v>5200</v>
      </c>
    </row>
    <row r="307" spans="1:5" s="10" customFormat="1" ht="18.75" x14ac:dyDescent="0.3">
      <c r="A307" s="11"/>
      <c r="B307" s="11"/>
      <c r="C307" s="6" t="s">
        <v>21</v>
      </c>
      <c r="D307" s="30" t="s">
        <v>200</v>
      </c>
      <c r="E307" s="9">
        <v>5200</v>
      </c>
    </row>
    <row r="308" spans="1:5" s="10" customFormat="1" ht="18.75" x14ac:dyDescent="0.3">
      <c r="A308" s="6"/>
      <c r="B308" s="6"/>
      <c r="C308" s="6" t="s">
        <v>21</v>
      </c>
      <c r="D308" s="30" t="s">
        <v>200</v>
      </c>
      <c r="E308" s="9">
        <v>5200</v>
      </c>
    </row>
    <row r="309" spans="1:5" s="10" customFormat="1" ht="18.75" x14ac:dyDescent="0.3">
      <c r="A309" s="11"/>
      <c r="B309" s="6"/>
      <c r="C309" s="6" t="s">
        <v>21</v>
      </c>
      <c r="D309" s="30" t="s">
        <v>200</v>
      </c>
      <c r="E309" s="9">
        <v>5200</v>
      </c>
    </row>
    <row r="310" spans="1:5" s="10" customFormat="1" ht="18.75" x14ac:dyDescent="0.3">
      <c r="A310" s="11"/>
      <c r="B310" s="11"/>
      <c r="C310" s="6" t="s">
        <v>21</v>
      </c>
      <c r="D310" s="30" t="s">
        <v>210</v>
      </c>
      <c r="E310" s="9">
        <v>5200</v>
      </c>
    </row>
    <row r="311" spans="1:5" s="10" customFormat="1" ht="18.75" x14ac:dyDescent="0.3">
      <c r="A311" s="11"/>
      <c r="B311" s="6"/>
      <c r="C311" s="6" t="s">
        <v>21</v>
      </c>
      <c r="D311" s="30" t="s">
        <v>210</v>
      </c>
      <c r="E311" s="9">
        <v>5200</v>
      </c>
    </row>
    <row r="312" spans="1:5" s="10" customFormat="1" ht="18.75" x14ac:dyDescent="0.3">
      <c r="A312" s="11"/>
      <c r="B312" s="11"/>
      <c r="C312" s="18" t="s">
        <v>32</v>
      </c>
      <c r="D312" s="30" t="s">
        <v>200</v>
      </c>
      <c r="E312" s="49">
        <v>5200</v>
      </c>
    </row>
    <row r="313" spans="1:5" s="10" customFormat="1" ht="18.75" x14ac:dyDescent="0.3">
      <c r="A313" s="11"/>
      <c r="B313" s="11"/>
      <c r="C313" s="6" t="s">
        <v>32</v>
      </c>
      <c r="D313" s="30" t="s">
        <v>210</v>
      </c>
      <c r="E313" s="16">
        <v>5200</v>
      </c>
    </row>
    <row r="314" spans="1:5" s="10" customFormat="1" ht="18.75" x14ac:dyDescent="0.3">
      <c r="A314" s="6"/>
      <c r="B314" s="11"/>
      <c r="C314" s="6" t="s">
        <v>32</v>
      </c>
      <c r="D314" s="30" t="s">
        <v>210</v>
      </c>
      <c r="E314" s="9">
        <v>5200</v>
      </c>
    </row>
    <row r="315" spans="1:5" s="10" customFormat="1" ht="18.75" x14ac:dyDescent="0.3">
      <c r="A315" s="6"/>
      <c r="B315" s="6"/>
      <c r="C315" s="6" t="s">
        <v>32</v>
      </c>
      <c r="D315" s="30" t="s">
        <v>200</v>
      </c>
      <c r="E315" s="9">
        <v>5200</v>
      </c>
    </row>
    <row r="316" spans="1:5" s="10" customFormat="1" ht="18.75" x14ac:dyDescent="0.3">
      <c r="A316" s="11"/>
      <c r="B316" s="11"/>
      <c r="C316" s="6" t="s">
        <v>32</v>
      </c>
      <c r="D316" s="30" t="s">
        <v>200</v>
      </c>
      <c r="E316" s="9">
        <v>5200</v>
      </c>
    </row>
    <row r="317" spans="1:5" s="10" customFormat="1" ht="18.75" x14ac:dyDescent="0.3">
      <c r="A317" s="6"/>
      <c r="B317" s="6"/>
      <c r="C317" s="6" t="s">
        <v>32</v>
      </c>
      <c r="D317" s="30" t="s">
        <v>200</v>
      </c>
      <c r="E317" s="9">
        <v>5200</v>
      </c>
    </row>
    <row r="318" spans="1:5" s="10" customFormat="1" ht="18.75" x14ac:dyDescent="0.3">
      <c r="A318" s="6"/>
      <c r="B318" s="11"/>
      <c r="C318" s="11" t="s">
        <v>32</v>
      </c>
      <c r="D318" s="45" t="s">
        <v>210</v>
      </c>
      <c r="E318" s="9">
        <v>5200</v>
      </c>
    </row>
    <row r="319" spans="1:5" s="10" customFormat="1" ht="18.75" x14ac:dyDescent="0.3">
      <c r="A319" s="6"/>
      <c r="B319" s="11"/>
      <c r="C319" s="13" t="s">
        <v>37</v>
      </c>
      <c r="D319" s="30" t="s">
        <v>200</v>
      </c>
      <c r="E319" s="16">
        <v>5200</v>
      </c>
    </row>
    <row r="320" spans="1:5" s="10" customFormat="1" ht="18.75" x14ac:dyDescent="0.3">
      <c r="A320" s="6"/>
      <c r="B320" s="11"/>
      <c r="C320" s="6" t="s">
        <v>23</v>
      </c>
      <c r="D320" s="30" t="s">
        <v>200</v>
      </c>
      <c r="E320" s="9">
        <v>5200</v>
      </c>
    </row>
    <row r="321" spans="1:5" s="10" customFormat="1" ht="18.75" x14ac:dyDescent="0.3">
      <c r="A321" s="11"/>
      <c r="B321" s="6"/>
      <c r="C321" s="6" t="s">
        <v>23</v>
      </c>
      <c r="D321" s="30" t="s">
        <v>200</v>
      </c>
      <c r="E321" s="9">
        <v>5200</v>
      </c>
    </row>
    <row r="322" spans="1:5" s="10" customFormat="1" ht="18.75" x14ac:dyDescent="0.3">
      <c r="A322" s="6"/>
      <c r="B322" s="6"/>
      <c r="C322" s="6" t="s">
        <v>23</v>
      </c>
      <c r="D322" s="30" t="s">
        <v>200</v>
      </c>
      <c r="E322" s="9">
        <v>5200</v>
      </c>
    </row>
    <row r="323" spans="1:5" s="10" customFormat="1" ht="18.75" x14ac:dyDescent="0.3">
      <c r="A323" s="11"/>
      <c r="B323" s="11"/>
      <c r="C323" s="6" t="s">
        <v>23</v>
      </c>
      <c r="D323" s="30" t="s">
        <v>200</v>
      </c>
      <c r="E323" s="9">
        <v>5200</v>
      </c>
    </row>
    <row r="324" spans="1:5" s="10" customFormat="1" ht="18.75" x14ac:dyDescent="0.3">
      <c r="A324" s="6"/>
      <c r="B324" s="11"/>
      <c r="C324" s="6" t="s">
        <v>23</v>
      </c>
      <c r="D324" s="30" t="s">
        <v>200</v>
      </c>
      <c r="E324" s="9">
        <v>5200</v>
      </c>
    </row>
    <row r="325" spans="1:5" s="10" customFormat="1" ht="18.75" x14ac:dyDescent="0.3">
      <c r="A325" s="11"/>
      <c r="B325" s="6"/>
      <c r="C325" s="6" t="s">
        <v>23</v>
      </c>
      <c r="D325" s="30" t="s">
        <v>200</v>
      </c>
      <c r="E325" s="9">
        <v>5200</v>
      </c>
    </row>
    <row r="326" spans="1:5" s="10" customFormat="1" ht="18.75" x14ac:dyDescent="0.3">
      <c r="A326" s="11"/>
      <c r="B326" s="11"/>
      <c r="C326" s="11" t="s">
        <v>23</v>
      </c>
      <c r="D326" s="8" t="s">
        <v>200</v>
      </c>
      <c r="E326" s="9">
        <v>5200</v>
      </c>
    </row>
    <row r="327" spans="1:5" s="10" customFormat="1" ht="18.75" x14ac:dyDescent="0.3">
      <c r="A327" s="11"/>
      <c r="B327" s="11"/>
      <c r="C327" s="11" t="s">
        <v>23</v>
      </c>
      <c r="D327" s="8" t="s">
        <v>200</v>
      </c>
      <c r="E327" s="9">
        <v>5200</v>
      </c>
    </row>
    <row r="328" spans="1:5" s="10" customFormat="1" ht="18.75" x14ac:dyDescent="0.3">
      <c r="A328" s="35"/>
      <c r="B328" s="35"/>
      <c r="C328" s="75"/>
      <c r="D328" s="76"/>
      <c r="E328" s="26">
        <f>SUM(E265:E327)</f>
        <v>394200</v>
      </c>
    </row>
    <row r="329" spans="1:5" s="10" customFormat="1" ht="18.75" x14ac:dyDescent="0.3">
      <c r="A329" s="35"/>
      <c r="B329" s="35"/>
      <c r="C329" s="75"/>
      <c r="D329" s="76"/>
      <c r="E329" s="26"/>
    </row>
    <row r="330" spans="1:5" s="10" customFormat="1" ht="19.5" thickBot="1" x14ac:dyDescent="0.35">
      <c r="A330" s="110" t="s">
        <v>211</v>
      </c>
      <c r="B330" s="110"/>
      <c r="C330" s="110"/>
      <c r="D330" s="110"/>
      <c r="E330" s="110"/>
    </row>
    <row r="331" spans="1:5" s="10" customFormat="1" ht="19.5" thickBot="1" x14ac:dyDescent="0.35">
      <c r="A331" s="3" t="s">
        <v>5</v>
      </c>
      <c r="B331" s="3" t="s">
        <v>6</v>
      </c>
      <c r="C331" s="3" t="s">
        <v>7</v>
      </c>
      <c r="D331" s="3" t="s">
        <v>8</v>
      </c>
      <c r="E331" s="4" t="s">
        <v>9</v>
      </c>
    </row>
    <row r="332" spans="1:5" s="10" customFormat="1" ht="18.75" x14ac:dyDescent="0.3">
      <c r="A332" s="6"/>
      <c r="B332" s="6"/>
      <c r="C332" s="6" t="s">
        <v>46</v>
      </c>
      <c r="D332" s="45" t="s">
        <v>212</v>
      </c>
      <c r="E332" s="31">
        <v>750</v>
      </c>
    </row>
    <row r="333" spans="1:5" s="10" customFormat="1" ht="18.75" x14ac:dyDescent="0.3">
      <c r="A333" s="6"/>
      <c r="B333" s="6"/>
      <c r="C333" s="6" t="s">
        <v>46</v>
      </c>
      <c r="D333" s="30" t="s">
        <v>213</v>
      </c>
      <c r="E333" s="31">
        <v>750</v>
      </c>
    </row>
    <row r="334" spans="1:5" s="10" customFormat="1" ht="18.75" x14ac:dyDescent="0.3">
      <c r="A334" s="6"/>
      <c r="B334" s="6"/>
      <c r="C334" s="6" t="s">
        <v>206</v>
      </c>
      <c r="D334" s="45" t="s">
        <v>212</v>
      </c>
      <c r="E334" s="31">
        <v>750</v>
      </c>
    </row>
    <row r="335" spans="1:5" s="10" customFormat="1" ht="18.75" x14ac:dyDescent="0.3">
      <c r="A335" s="6"/>
      <c r="B335" s="6"/>
      <c r="C335" s="6" t="s">
        <v>206</v>
      </c>
      <c r="D335" s="45" t="s">
        <v>212</v>
      </c>
      <c r="E335" s="31">
        <v>750</v>
      </c>
    </row>
    <row r="336" spans="1:5" s="10" customFormat="1" ht="18.75" x14ac:dyDescent="0.3">
      <c r="A336" s="6"/>
      <c r="B336" s="6"/>
      <c r="C336" s="6" t="s">
        <v>21</v>
      </c>
      <c r="D336" s="45" t="s">
        <v>212</v>
      </c>
      <c r="E336" s="31">
        <v>750</v>
      </c>
    </row>
    <row r="337" spans="1:5" s="10" customFormat="1" ht="18.75" x14ac:dyDescent="0.3">
      <c r="A337" s="6"/>
      <c r="B337" s="6"/>
      <c r="C337" s="6" t="s">
        <v>21</v>
      </c>
      <c r="D337" s="45" t="s">
        <v>212</v>
      </c>
      <c r="E337" s="31">
        <v>750</v>
      </c>
    </row>
    <row r="338" spans="1:5" s="10" customFormat="1" ht="18.75" x14ac:dyDescent="0.3">
      <c r="A338" s="6"/>
      <c r="B338" s="6"/>
      <c r="C338" s="6" t="s">
        <v>21</v>
      </c>
      <c r="D338" s="45" t="s">
        <v>212</v>
      </c>
      <c r="E338" s="31">
        <v>750</v>
      </c>
    </row>
    <row r="339" spans="1:5" s="10" customFormat="1" ht="18.75" x14ac:dyDescent="0.3">
      <c r="A339" s="6"/>
      <c r="B339" s="6"/>
      <c r="C339" s="6" t="s">
        <v>35</v>
      </c>
      <c r="D339" s="45" t="s">
        <v>212</v>
      </c>
      <c r="E339" s="31">
        <v>750</v>
      </c>
    </row>
    <row r="340" spans="1:5" s="10" customFormat="1" ht="18.75" x14ac:dyDescent="0.3">
      <c r="A340" s="6"/>
      <c r="B340" s="6"/>
      <c r="C340" s="6" t="s">
        <v>35</v>
      </c>
      <c r="D340" s="45" t="s">
        <v>212</v>
      </c>
      <c r="E340" s="31">
        <v>750</v>
      </c>
    </row>
    <row r="341" spans="1:5" s="10" customFormat="1" ht="18.75" x14ac:dyDescent="0.3">
      <c r="A341" s="6"/>
      <c r="B341" s="6"/>
      <c r="C341" s="6" t="s">
        <v>35</v>
      </c>
      <c r="D341" s="45" t="s">
        <v>212</v>
      </c>
      <c r="E341" s="31">
        <v>750</v>
      </c>
    </row>
    <row r="342" spans="1:5" s="10" customFormat="1" ht="18.75" x14ac:dyDescent="0.3">
      <c r="A342" s="6"/>
      <c r="B342" s="6"/>
      <c r="C342" s="6" t="s">
        <v>35</v>
      </c>
      <c r="D342" s="45" t="s">
        <v>212</v>
      </c>
      <c r="E342" s="31">
        <v>750</v>
      </c>
    </row>
    <row r="343" spans="1:5" s="10" customFormat="1" ht="18.75" x14ac:dyDescent="0.3">
      <c r="A343" s="6"/>
      <c r="B343" s="6"/>
      <c r="C343" s="6" t="s">
        <v>26</v>
      </c>
      <c r="D343" s="45" t="s">
        <v>212</v>
      </c>
      <c r="E343" s="31">
        <v>750</v>
      </c>
    </row>
    <row r="344" spans="1:5" s="10" customFormat="1" ht="18.75" x14ac:dyDescent="0.3">
      <c r="A344" s="6"/>
      <c r="B344" s="6"/>
      <c r="C344" s="6" t="s">
        <v>35</v>
      </c>
      <c r="D344" s="45" t="s">
        <v>212</v>
      </c>
      <c r="E344" s="31">
        <v>750</v>
      </c>
    </row>
    <row r="345" spans="1:5" s="10" customFormat="1" ht="18.75" x14ac:dyDescent="0.3">
      <c r="A345" s="37"/>
      <c r="B345" s="37"/>
      <c r="C345" s="35"/>
      <c r="D345" s="37"/>
      <c r="E345" s="26">
        <f>SUM(E332:E344)</f>
        <v>9750</v>
      </c>
    </row>
    <row r="346" spans="1:5" s="10" customFormat="1" ht="13.5" customHeight="1" x14ac:dyDescent="0.3">
      <c r="A346" s="37"/>
      <c r="B346" s="37"/>
      <c r="C346" s="35"/>
      <c r="D346" s="37"/>
      <c r="E346" s="23"/>
    </row>
    <row r="347" spans="1:5" s="10" customFormat="1" ht="19.5" thickBot="1" x14ac:dyDescent="0.35">
      <c r="A347" s="110" t="s">
        <v>214</v>
      </c>
      <c r="B347" s="110"/>
      <c r="C347" s="110"/>
      <c r="D347" s="110"/>
      <c r="E347" s="110"/>
    </row>
    <row r="348" spans="1:5" s="10" customFormat="1" ht="19.5" thickBot="1" x14ac:dyDescent="0.35">
      <c r="A348" s="3" t="s">
        <v>5</v>
      </c>
      <c r="B348" s="3" t="s">
        <v>6</v>
      </c>
      <c r="C348" s="3" t="s">
        <v>7</v>
      </c>
      <c r="D348" s="3" t="s">
        <v>8</v>
      </c>
      <c r="E348" s="4" t="s">
        <v>9</v>
      </c>
    </row>
    <row r="349" spans="1:5" s="10" customFormat="1" ht="24.75" customHeight="1" x14ac:dyDescent="0.25">
      <c r="A349" s="18"/>
      <c r="B349" s="18"/>
      <c r="C349" s="18" t="s">
        <v>14</v>
      </c>
      <c r="D349" s="19" t="s">
        <v>215</v>
      </c>
      <c r="E349" s="65">
        <v>40000</v>
      </c>
    </row>
    <row r="350" spans="1:5" s="10" customFormat="1" ht="18.75" x14ac:dyDescent="0.3">
      <c r="A350" s="6"/>
      <c r="B350" s="6"/>
      <c r="C350" s="11" t="s">
        <v>216</v>
      </c>
      <c r="D350" s="8" t="s">
        <v>217</v>
      </c>
      <c r="E350" s="31">
        <v>5200</v>
      </c>
    </row>
    <row r="351" spans="1:5" s="10" customFormat="1" ht="18.75" x14ac:dyDescent="0.3">
      <c r="A351" s="6"/>
      <c r="B351" s="6"/>
      <c r="C351" s="6" t="s">
        <v>86</v>
      </c>
      <c r="D351" s="8" t="s">
        <v>218</v>
      </c>
      <c r="E351" s="31">
        <v>9500</v>
      </c>
    </row>
    <row r="352" spans="1:5" s="10" customFormat="1" ht="18.75" x14ac:dyDescent="0.3">
      <c r="A352" s="6"/>
      <c r="B352" s="6"/>
      <c r="C352" s="6" t="s">
        <v>185</v>
      </c>
      <c r="D352" s="8" t="s">
        <v>219</v>
      </c>
      <c r="E352" s="31">
        <v>9500</v>
      </c>
    </row>
    <row r="353" spans="1:5" s="10" customFormat="1" ht="18.75" x14ac:dyDescent="0.3">
      <c r="A353" s="12"/>
      <c r="B353" s="12"/>
      <c r="C353" s="12" t="s">
        <v>32</v>
      </c>
      <c r="D353" s="67" t="s">
        <v>220</v>
      </c>
      <c r="E353" s="31">
        <v>5200</v>
      </c>
    </row>
    <row r="354" spans="1:5" s="10" customFormat="1" ht="18.75" x14ac:dyDescent="0.3">
      <c r="A354" s="35"/>
      <c r="B354" s="35"/>
      <c r="C354" s="35"/>
      <c r="D354" s="36"/>
      <c r="E354" s="26">
        <f>SUM(E349:E353)</f>
        <v>69400</v>
      </c>
    </row>
    <row r="355" spans="1:5" s="10" customFormat="1" ht="13.5" customHeight="1" x14ac:dyDescent="0.3">
      <c r="A355" s="37"/>
      <c r="B355" s="37"/>
      <c r="C355" s="35"/>
      <c r="D355" s="37"/>
      <c r="E355" s="23"/>
    </row>
    <row r="356" spans="1:5" s="10" customFormat="1" ht="19.5" thickBot="1" x14ac:dyDescent="0.35">
      <c r="A356" s="110" t="s">
        <v>221</v>
      </c>
      <c r="B356" s="110"/>
      <c r="C356" s="110"/>
      <c r="D356" s="110"/>
      <c r="E356" s="110"/>
    </row>
    <row r="357" spans="1:5" s="10" customFormat="1" ht="19.5" thickBot="1" x14ac:dyDescent="0.35">
      <c r="A357" s="3" t="s">
        <v>5</v>
      </c>
      <c r="B357" s="3" t="s">
        <v>6</v>
      </c>
      <c r="C357" s="3" t="s">
        <v>7</v>
      </c>
      <c r="D357" s="3" t="s">
        <v>8</v>
      </c>
      <c r="E357" s="4" t="s">
        <v>9</v>
      </c>
    </row>
    <row r="358" spans="1:5" s="10" customFormat="1" ht="18.75" x14ac:dyDescent="0.3">
      <c r="A358" s="11"/>
      <c r="B358" s="11"/>
      <c r="C358" s="11" t="s">
        <v>222</v>
      </c>
      <c r="D358" s="7" t="s">
        <v>223</v>
      </c>
      <c r="E358" s="31">
        <v>30000</v>
      </c>
    </row>
    <row r="359" spans="1:5" s="10" customFormat="1" ht="18.75" x14ac:dyDescent="0.3">
      <c r="A359" s="11"/>
      <c r="B359" s="11"/>
      <c r="C359" s="11" t="s">
        <v>16</v>
      </c>
      <c r="D359" s="7" t="s">
        <v>224</v>
      </c>
      <c r="E359" s="31">
        <v>9500</v>
      </c>
    </row>
    <row r="360" spans="1:5" s="10" customFormat="1" ht="18.75" x14ac:dyDescent="0.3">
      <c r="A360" s="11"/>
      <c r="B360" s="11"/>
      <c r="C360" s="11" t="s">
        <v>16</v>
      </c>
      <c r="D360" s="7" t="s">
        <v>225</v>
      </c>
      <c r="E360" s="31">
        <v>5200</v>
      </c>
    </row>
    <row r="361" spans="1:5" s="10" customFormat="1" ht="18.75" x14ac:dyDescent="0.3">
      <c r="A361" s="6"/>
      <c r="B361" s="6"/>
      <c r="C361" s="46" t="s">
        <v>86</v>
      </c>
      <c r="D361" s="7" t="s">
        <v>225</v>
      </c>
      <c r="E361" s="31">
        <v>5200</v>
      </c>
    </row>
    <row r="362" spans="1:5" s="10" customFormat="1" ht="18.75" x14ac:dyDescent="0.3">
      <c r="A362" s="11"/>
      <c r="B362" s="6"/>
      <c r="C362" s="46" t="s">
        <v>21</v>
      </c>
      <c r="D362" s="7" t="s">
        <v>225</v>
      </c>
      <c r="E362" s="31">
        <v>5200</v>
      </c>
    </row>
    <row r="363" spans="1:5" s="10" customFormat="1" ht="18.75" x14ac:dyDescent="0.3">
      <c r="A363" s="37"/>
      <c r="B363" s="37"/>
      <c r="C363" s="35"/>
      <c r="D363" s="37"/>
      <c r="E363" s="26">
        <f>SUM(E358:E362)</f>
        <v>55100</v>
      </c>
    </row>
    <row r="364" spans="1:5" s="10" customFormat="1" ht="13.5" customHeight="1" x14ac:dyDescent="0.3">
      <c r="A364" s="37"/>
      <c r="B364" s="37"/>
      <c r="C364" s="35"/>
      <c r="D364" s="37"/>
      <c r="E364" s="23"/>
    </row>
    <row r="365" spans="1:5" s="10" customFormat="1" ht="21" customHeight="1" thickBot="1" x14ac:dyDescent="0.3">
      <c r="A365" s="112" t="s">
        <v>226</v>
      </c>
      <c r="B365" s="112"/>
      <c r="C365" s="112"/>
      <c r="D365" s="112"/>
      <c r="E365" s="112"/>
    </row>
    <row r="366" spans="1:5" s="10" customFormat="1" ht="19.5" thickBot="1" x14ac:dyDescent="0.35">
      <c r="A366" s="3" t="s">
        <v>5</v>
      </c>
      <c r="B366" s="3" t="s">
        <v>6</v>
      </c>
      <c r="C366" s="3" t="s">
        <v>7</v>
      </c>
      <c r="D366" s="3" t="s">
        <v>8</v>
      </c>
      <c r="E366" s="4" t="s">
        <v>9</v>
      </c>
    </row>
    <row r="367" spans="1:5" s="10" customFormat="1" ht="18.75" x14ac:dyDescent="0.3">
      <c r="A367" s="52"/>
      <c r="B367" s="11"/>
      <c r="C367" s="6" t="s">
        <v>12</v>
      </c>
      <c r="D367" s="41" t="s">
        <v>227</v>
      </c>
      <c r="E367" s="99">
        <v>70000</v>
      </c>
    </row>
    <row r="368" spans="1:5" s="10" customFormat="1" ht="18.75" x14ac:dyDescent="0.3">
      <c r="A368" s="48"/>
      <c r="B368" s="6"/>
      <c r="C368" s="6" t="s">
        <v>228</v>
      </c>
      <c r="D368" s="30" t="s">
        <v>229</v>
      </c>
      <c r="E368" s="100">
        <v>9500</v>
      </c>
    </row>
    <row r="369" spans="1:5" s="10" customFormat="1" ht="18.75" x14ac:dyDescent="0.3">
      <c r="A369" s="52"/>
      <c r="B369" s="11"/>
      <c r="C369" s="6" t="s">
        <v>230</v>
      </c>
      <c r="D369" s="20" t="s">
        <v>231</v>
      </c>
      <c r="E369" s="100">
        <v>50000</v>
      </c>
    </row>
    <row r="370" spans="1:5" s="10" customFormat="1" ht="18.75" x14ac:dyDescent="0.3">
      <c r="A370" s="52"/>
      <c r="B370" s="11"/>
      <c r="C370" s="13" t="s">
        <v>127</v>
      </c>
      <c r="D370" s="66" t="s">
        <v>232</v>
      </c>
      <c r="E370" s="49">
        <v>5200</v>
      </c>
    </row>
    <row r="371" spans="1:5" s="10" customFormat="1" ht="18.75" x14ac:dyDescent="0.3">
      <c r="A371" s="52"/>
      <c r="B371" s="11"/>
      <c r="C371" s="13" t="s">
        <v>127</v>
      </c>
      <c r="D371" s="66" t="s">
        <v>233</v>
      </c>
      <c r="E371" s="49">
        <v>5200</v>
      </c>
    </row>
    <row r="372" spans="1:5" s="10" customFormat="1" ht="18.75" x14ac:dyDescent="0.3">
      <c r="A372" s="52"/>
      <c r="B372" s="6"/>
      <c r="C372" s="77" t="s">
        <v>14</v>
      </c>
      <c r="D372" s="30" t="s">
        <v>234</v>
      </c>
      <c r="E372" s="100">
        <v>6500</v>
      </c>
    </row>
    <row r="373" spans="1:5" s="10" customFormat="1" ht="18.75" x14ac:dyDescent="0.3">
      <c r="A373" s="52"/>
      <c r="B373" s="6"/>
      <c r="C373" s="11" t="s">
        <v>14</v>
      </c>
      <c r="D373" s="30" t="s">
        <v>235</v>
      </c>
      <c r="E373" s="101">
        <v>15000</v>
      </c>
    </row>
    <row r="374" spans="1:5" s="10" customFormat="1" ht="18.75" x14ac:dyDescent="0.3">
      <c r="A374" s="48"/>
      <c r="B374" s="21"/>
      <c r="C374" s="15" t="s">
        <v>236</v>
      </c>
      <c r="D374" s="67" t="s">
        <v>237</v>
      </c>
      <c r="E374" s="102">
        <v>8475</v>
      </c>
    </row>
    <row r="375" spans="1:5" s="10" customFormat="1" ht="18.75" x14ac:dyDescent="0.3">
      <c r="A375" s="52"/>
      <c r="B375" s="11"/>
      <c r="C375" s="11" t="s">
        <v>16</v>
      </c>
      <c r="D375" s="8" t="s">
        <v>238</v>
      </c>
      <c r="E375" s="101">
        <v>5200</v>
      </c>
    </row>
    <row r="376" spans="1:5" s="10" customFormat="1" ht="18.75" x14ac:dyDescent="0.3">
      <c r="A376" s="52"/>
      <c r="B376" s="6"/>
      <c r="C376" s="6" t="s">
        <v>86</v>
      </c>
      <c r="D376" s="8" t="s">
        <v>239</v>
      </c>
      <c r="E376" s="100">
        <v>11200</v>
      </c>
    </row>
    <row r="377" spans="1:5" s="10" customFormat="1" ht="18.75" x14ac:dyDescent="0.3">
      <c r="A377" s="48"/>
      <c r="B377" s="11"/>
      <c r="C377" s="6" t="s">
        <v>240</v>
      </c>
      <c r="D377" s="30" t="s">
        <v>241</v>
      </c>
      <c r="E377" s="100">
        <v>2000</v>
      </c>
    </row>
    <row r="378" spans="1:5" s="10" customFormat="1" ht="18.75" x14ac:dyDescent="0.3">
      <c r="A378" s="52"/>
      <c r="B378" s="6"/>
      <c r="C378" s="6" t="s">
        <v>21</v>
      </c>
      <c r="D378" s="30" t="s">
        <v>242</v>
      </c>
      <c r="E378" s="100">
        <v>1100</v>
      </c>
    </row>
    <row r="379" spans="1:5" s="10" customFormat="1" ht="18.75" x14ac:dyDescent="0.3">
      <c r="A379" s="52"/>
      <c r="B379" s="11"/>
      <c r="C379" s="6" t="s">
        <v>21</v>
      </c>
      <c r="D379" s="30" t="s">
        <v>243</v>
      </c>
      <c r="E379" s="100">
        <v>5200</v>
      </c>
    </row>
    <row r="380" spans="1:5" s="10" customFormat="1" ht="18.75" x14ac:dyDescent="0.3">
      <c r="A380" s="52"/>
      <c r="B380" s="11"/>
      <c r="C380" s="6" t="s">
        <v>32</v>
      </c>
      <c r="D380" s="30" t="s">
        <v>244</v>
      </c>
      <c r="E380" s="100">
        <v>2500</v>
      </c>
    </row>
    <row r="381" spans="1:5" s="10" customFormat="1" ht="18.75" x14ac:dyDescent="0.3">
      <c r="A381" s="52"/>
      <c r="B381" s="11"/>
      <c r="C381" s="11" t="s">
        <v>26</v>
      </c>
      <c r="D381" s="8" t="s">
        <v>200</v>
      </c>
      <c r="E381" s="101">
        <v>5200</v>
      </c>
    </row>
    <row r="382" spans="1:5" s="10" customFormat="1" ht="18.75" x14ac:dyDescent="0.3">
      <c r="A382" s="52"/>
      <c r="B382" s="6"/>
      <c r="C382" s="6" t="s">
        <v>26</v>
      </c>
      <c r="D382" s="30" t="s">
        <v>243</v>
      </c>
      <c r="E382" s="100">
        <v>5200</v>
      </c>
    </row>
    <row r="383" spans="1:5" s="10" customFormat="1" ht="18.75" x14ac:dyDescent="0.3">
      <c r="A383" s="48"/>
      <c r="B383" s="11"/>
      <c r="C383" s="6" t="s">
        <v>26</v>
      </c>
      <c r="D383" s="30" t="s">
        <v>243</v>
      </c>
      <c r="E383" s="100">
        <v>5200</v>
      </c>
    </row>
    <row r="384" spans="1:5" s="10" customFormat="1" ht="19.5" thickBot="1" x14ac:dyDescent="0.35">
      <c r="A384" s="103"/>
      <c r="B384" s="104"/>
      <c r="C384" s="104" t="s">
        <v>26</v>
      </c>
      <c r="D384" s="105" t="s">
        <v>245</v>
      </c>
      <c r="E384" s="106">
        <v>6500</v>
      </c>
    </row>
    <row r="385" spans="1:5" s="10" customFormat="1" ht="18.75" x14ac:dyDescent="0.3">
      <c r="A385" s="35"/>
      <c r="B385" s="35"/>
      <c r="C385" s="35"/>
      <c r="D385" s="36"/>
      <c r="E385" s="26">
        <f>SUM(E367:E384)</f>
        <v>219175</v>
      </c>
    </row>
    <row r="386" spans="1:5" s="10" customFormat="1" ht="18.75" x14ac:dyDescent="0.3">
      <c r="A386" s="35"/>
      <c r="B386" s="35"/>
      <c r="C386" s="35"/>
      <c r="D386" s="36"/>
      <c r="E386" s="26"/>
    </row>
    <row r="387" spans="1:5" s="10" customFormat="1" ht="19.5" thickBot="1" x14ac:dyDescent="0.35">
      <c r="A387" s="110" t="s">
        <v>246</v>
      </c>
      <c r="B387" s="110"/>
      <c r="C387" s="110"/>
      <c r="D387" s="110"/>
      <c r="E387" s="110"/>
    </row>
    <row r="388" spans="1:5" s="10" customFormat="1" ht="19.5" thickBot="1" x14ac:dyDescent="0.35">
      <c r="A388" s="3" t="s">
        <v>5</v>
      </c>
      <c r="B388" s="3" t="s">
        <v>6</v>
      </c>
      <c r="C388" s="3" t="s">
        <v>7</v>
      </c>
      <c r="D388" s="3" t="s">
        <v>8</v>
      </c>
      <c r="E388" s="4" t="s">
        <v>9</v>
      </c>
    </row>
    <row r="389" spans="1:5" s="10" customFormat="1" ht="18.75" x14ac:dyDescent="0.3">
      <c r="A389" s="11"/>
      <c r="B389" s="11"/>
      <c r="C389" s="11" t="s">
        <v>247</v>
      </c>
      <c r="D389" s="7" t="s">
        <v>248</v>
      </c>
      <c r="E389" s="31">
        <v>25000</v>
      </c>
    </row>
    <row r="390" spans="1:5" s="10" customFormat="1" ht="18.75" x14ac:dyDescent="0.3">
      <c r="A390" s="6"/>
      <c r="B390" s="6"/>
      <c r="C390" s="6" t="s">
        <v>48</v>
      </c>
      <c r="D390" s="96" t="s">
        <v>249</v>
      </c>
      <c r="E390" s="31">
        <v>2000</v>
      </c>
    </row>
    <row r="391" spans="1:5" s="10" customFormat="1" ht="18.75" x14ac:dyDescent="0.3">
      <c r="A391" s="6"/>
      <c r="B391" s="6"/>
      <c r="C391" s="6" t="s">
        <v>94</v>
      </c>
      <c r="D391" s="30" t="s">
        <v>250</v>
      </c>
      <c r="E391" s="31">
        <v>1000</v>
      </c>
    </row>
    <row r="392" spans="1:5" s="10" customFormat="1" ht="18.75" x14ac:dyDescent="0.3">
      <c r="A392" s="6"/>
      <c r="B392" s="6"/>
      <c r="C392" s="6" t="s">
        <v>23</v>
      </c>
      <c r="D392" s="96" t="s">
        <v>249</v>
      </c>
      <c r="E392" s="31">
        <v>2000</v>
      </c>
    </row>
    <row r="393" spans="1:5" s="10" customFormat="1" ht="18.75" x14ac:dyDescent="0.3">
      <c r="A393" s="6"/>
      <c r="B393" s="6"/>
      <c r="C393" s="6" t="s">
        <v>23</v>
      </c>
      <c r="D393" s="96" t="s">
        <v>249</v>
      </c>
      <c r="E393" s="31">
        <v>2000</v>
      </c>
    </row>
    <row r="394" spans="1:5" s="10" customFormat="1" ht="18.75" x14ac:dyDescent="0.3">
      <c r="A394" s="6"/>
      <c r="B394" s="6"/>
      <c r="C394" s="6" t="s">
        <v>23</v>
      </c>
      <c r="D394" s="96" t="s">
        <v>249</v>
      </c>
      <c r="E394" s="31">
        <v>2000</v>
      </c>
    </row>
    <row r="395" spans="1:5" s="10" customFormat="1" ht="18.75" x14ac:dyDescent="0.3">
      <c r="A395" s="35"/>
      <c r="B395" s="35"/>
      <c r="C395" s="35"/>
      <c r="D395" s="37"/>
      <c r="E395" s="26">
        <f>SUM(E389:E394)</f>
        <v>34000</v>
      </c>
    </row>
    <row r="396" spans="1:5" s="10" customFormat="1" ht="18.75" x14ac:dyDescent="0.3">
      <c r="A396" s="35"/>
      <c r="B396" s="35"/>
      <c r="C396" s="35"/>
      <c r="D396" s="37"/>
      <c r="E396" s="26"/>
    </row>
    <row r="397" spans="1:5" s="10" customFormat="1" ht="19.5" thickBot="1" x14ac:dyDescent="0.35">
      <c r="A397" s="110" t="s">
        <v>251</v>
      </c>
      <c r="B397" s="110"/>
      <c r="C397" s="110"/>
      <c r="D397" s="110"/>
      <c r="E397" s="110"/>
    </row>
    <row r="398" spans="1:5" s="10" customFormat="1" ht="19.5" thickBot="1" x14ac:dyDescent="0.35">
      <c r="A398" s="3" t="s">
        <v>5</v>
      </c>
      <c r="B398" s="3" t="s">
        <v>6</v>
      </c>
      <c r="C398" s="3" t="s">
        <v>7</v>
      </c>
      <c r="D398" s="3" t="s">
        <v>8</v>
      </c>
      <c r="E398" s="4" t="s">
        <v>9</v>
      </c>
    </row>
    <row r="399" spans="1:5" s="10" customFormat="1" ht="18.75" x14ac:dyDescent="0.3">
      <c r="A399" s="12"/>
      <c r="B399" s="12"/>
      <c r="C399" s="12" t="s">
        <v>12</v>
      </c>
      <c r="D399" s="67" t="s">
        <v>252</v>
      </c>
      <c r="E399" s="9">
        <v>11379</v>
      </c>
    </row>
    <row r="400" spans="1:5" s="10" customFormat="1" ht="18.75" x14ac:dyDescent="0.3">
      <c r="A400" s="35"/>
      <c r="B400" s="35"/>
      <c r="C400" s="35"/>
      <c r="D400" s="36"/>
      <c r="E400" s="78">
        <f>SUM(E399:E399)</f>
        <v>11379</v>
      </c>
    </row>
    <row r="401" spans="1:5" s="10" customFormat="1" ht="13.5" customHeight="1" x14ac:dyDescent="0.3">
      <c r="A401" s="44"/>
      <c r="B401" s="44"/>
      <c r="C401" s="44"/>
      <c r="D401" s="43"/>
      <c r="E401" s="23"/>
    </row>
    <row r="402" spans="1:5" s="10" customFormat="1" ht="19.5" hidden="1" thickBot="1" x14ac:dyDescent="0.35">
      <c r="A402" s="110" t="s">
        <v>253</v>
      </c>
      <c r="B402" s="110"/>
      <c r="C402" s="110"/>
      <c r="D402" s="110"/>
      <c r="E402" s="110"/>
    </row>
    <row r="403" spans="1:5" s="10" customFormat="1" ht="19.5" hidden="1" thickBot="1" x14ac:dyDescent="0.35">
      <c r="A403" s="3" t="s">
        <v>5</v>
      </c>
      <c r="B403" s="3" t="s">
        <v>6</v>
      </c>
      <c r="C403" s="3" t="s">
        <v>7</v>
      </c>
      <c r="D403" s="3" t="s">
        <v>8</v>
      </c>
      <c r="E403" s="4" t="s">
        <v>9</v>
      </c>
    </row>
    <row r="404" spans="1:5" s="10" customFormat="1" ht="18.75" hidden="1" x14ac:dyDescent="0.3">
      <c r="A404" s="6"/>
      <c r="B404" s="6"/>
    </row>
    <row r="405" spans="1:5" s="10" customFormat="1" ht="18.75" hidden="1" x14ac:dyDescent="0.3">
      <c r="A405" s="6"/>
      <c r="B405" s="6"/>
    </row>
    <row r="406" spans="1:5" s="10" customFormat="1" ht="18.75" hidden="1" x14ac:dyDescent="0.3">
      <c r="A406" s="6"/>
      <c r="B406" s="6"/>
    </row>
    <row r="407" spans="1:5" s="10" customFormat="1" ht="18.75" hidden="1" x14ac:dyDescent="0.3">
      <c r="A407" s="6"/>
      <c r="B407" s="6"/>
    </row>
    <row r="408" spans="1:5" s="10" customFormat="1" ht="18.75" hidden="1" x14ac:dyDescent="0.3">
      <c r="A408" s="6"/>
      <c r="B408" s="6"/>
    </row>
    <row r="409" spans="1:5" s="10" customFormat="1" ht="18.75" hidden="1" x14ac:dyDescent="0.3">
      <c r="A409" s="6"/>
      <c r="B409" s="6"/>
    </row>
    <row r="410" spans="1:5" s="10" customFormat="1" ht="18.75" hidden="1" x14ac:dyDescent="0.3">
      <c r="A410" s="6"/>
      <c r="B410" s="6"/>
    </row>
    <row r="411" spans="1:5" s="10" customFormat="1" ht="18.75" hidden="1" x14ac:dyDescent="0.3">
      <c r="A411" s="6"/>
      <c r="B411" s="6"/>
    </row>
    <row r="412" spans="1:5" s="10" customFormat="1" ht="18.75" hidden="1" x14ac:dyDescent="0.3">
      <c r="A412" s="6"/>
      <c r="B412" s="6"/>
    </row>
    <row r="413" spans="1:5" s="10" customFormat="1" ht="18.75" hidden="1" x14ac:dyDescent="0.3">
      <c r="A413" s="6"/>
      <c r="B413" s="6"/>
    </row>
    <row r="414" spans="1:5" s="10" customFormat="1" ht="18.75" hidden="1" x14ac:dyDescent="0.3">
      <c r="A414" s="35"/>
      <c r="B414" s="35"/>
      <c r="C414" s="35"/>
      <c r="D414" s="36"/>
      <c r="E414" s="79">
        <v>0</v>
      </c>
    </row>
    <row r="415" spans="1:5" s="10" customFormat="1" ht="18.75" hidden="1" x14ac:dyDescent="0.3">
      <c r="A415" s="35"/>
      <c r="B415" s="35"/>
      <c r="C415" s="35"/>
      <c r="D415" s="36"/>
      <c r="E415" s="78"/>
    </row>
    <row r="416" spans="1:5" s="10" customFormat="1" ht="18.75" hidden="1" x14ac:dyDescent="0.3">
      <c r="A416" s="23"/>
      <c r="B416" s="23"/>
      <c r="C416" s="111" t="s">
        <v>254</v>
      </c>
      <c r="D416" s="111"/>
      <c r="E416" s="23"/>
    </row>
    <row r="417" spans="1:5" s="10" customFormat="1" ht="19.5" hidden="1" thickBot="1" x14ac:dyDescent="0.35">
      <c r="A417" s="3" t="s">
        <v>5</v>
      </c>
      <c r="B417" s="3" t="s">
        <v>6</v>
      </c>
      <c r="C417" s="3" t="s">
        <v>7</v>
      </c>
      <c r="D417" s="3" t="s">
        <v>8</v>
      </c>
      <c r="E417" s="80" t="s">
        <v>9</v>
      </c>
    </row>
    <row r="418" spans="1:5" s="10" customFormat="1" ht="18.75" hidden="1" x14ac:dyDescent="0.3">
      <c r="A418" s="5"/>
      <c r="B418" s="5"/>
    </row>
    <row r="419" spans="1:5" s="10" customFormat="1" ht="18.75" hidden="1" x14ac:dyDescent="0.3">
      <c r="A419" s="5"/>
      <c r="B419" s="5"/>
    </row>
    <row r="420" spans="1:5" s="10" customFormat="1" ht="18.75" hidden="1" x14ac:dyDescent="0.3">
      <c r="A420" s="5"/>
      <c r="B420" s="5"/>
    </row>
    <row r="421" spans="1:5" s="10" customFormat="1" ht="18.75" hidden="1" x14ac:dyDescent="0.3">
      <c r="A421" s="5"/>
      <c r="B421" s="5"/>
    </row>
    <row r="422" spans="1:5" s="10" customFormat="1" ht="18.75" hidden="1" x14ac:dyDescent="0.3">
      <c r="A422" s="5"/>
      <c r="B422" s="5"/>
    </row>
    <row r="423" spans="1:5" s="10" customFormat="1" ht="18.75" hidden="1" x14ac:dyDescent="0.3">
      <c r="A423" s="5"/>
      <c r="B423" s="5"/>
    </row>
    <row r="424" spans="1:5" s="10" customFormat="1" ht="18.75" hidden="1" x14ac:dyDescent="0.3">
      <c r="A424" s="5"/>
      <c r="B424" s="5"/>
    </row>
    <row r="425" spans="1:5" s="10" customFormat="1" ht="18.75" hidden="1" x14ac:dyDescent="0.3">
      <c r="A425" s="5"/>
      <c r="B425" s="5"/>
    </row>
    <row r="426" spans="1:5" s="10" customFormat="1" ht="18.75" hidden="1" x14ac:dyDescent="0.3">
      <c r="A426" s="5"/>
      <c r="B426" s="5"/>
    </row>
    <row r="427" spans="1:5" s="10" customFormat="1" ht="18.75" hidden="1" x14ac:dyDescent="0.3">
      <c r="A427" s="5"/>
      <c r="B427" s="5"/>
    </row>
    <row r="428" spans="1:5" s="10" customFormat="1" ht="18.75" hidden="1" x14ac:dyDescent="0.3">
      <c r="A428" s="5"/>
      <c r="B428" s="5"/>
    </row>
    <row r="429" spans="1:5" s="10" customFormat="1" ht="18.75" hidden="1" x14ac:dyDescent="0.3">
      <c r="A429" s="5"/>
      <c r="B429" s="5"/>
    </row>
    <row r="430" spans="1:5" s="10" customFormat="1" ht="18.75" hidden="1" x14ac:dyDescent="0.3">
      <c r="A430" s="5"/>
      <c r="B430" s="5"/>
    </row>
    <row r="431" spans="1:5" s="10" customFormat="1" ht="18.75" hidden="1" x14ac:dyDescent="0.3">
      <c r="A431" s="5"/>
      <c r="B431" s="5"/>
    </row>
    <row r="432" spans="1:5" s="10" customFormat="1" ht="18.75" hidden="1" x14ac:dyDescent="0.3">
      <c r="A432" s="81"/>
      <c r="B432" s="81"/>
      <c r="C432" s="34"/>
      <c r="D432" s="81"/>
      <c r="E432" s="79">
        <v>0</v>
      </c>
    </row>
    <row r="433" spans="1:5" s="10" customFormat="1" ht="18.75" hidden="1" x14ac:dyDescent="0.3">
      <c r="A433" s="81"/>
      <c r="B433" s="81"/>
      <c r="C433" s="34"/>
      <c r="D433" s="81"/>
      <c r="E433" s="78"/>
    </row>
    <row r="434" spans="1:5" s="10" customFormat="1" ht="18.75" hidden="1" x14ac:dyDescent="0.3">
      <c r="A434" s="81"/>
      <c r="B434" s="81"/>
      <c r="C434" s="34"/>
      <c r="D434" s="81"/>
      <c r="E434" s="78"/>
    </row>
    <row r="435" spans="1:5" s="10" customFormat="1" ht="19.5" hidden="1" thickBot="1" x14ac:dyDescent="0.35">
      <c r="A435" s="23"/>
      <c r="B435" s="23"/>
      <c r="C435" s="110" t="s">
        <v>255</v>
      </c>
      <c r="D435" s="110"/>
      <c r="E435" s="110"/>
    </row>
    <row r="436" spans="1:5" s="10" customFormat="1" ht="19.5" hidden="1" thickBot="1" x14ac:dyDescent="0.35">
      <c r="A436" s="3" t="s">
        <v>5</v>
      </c>
      <c r="B436" s="3" t="s">
        <v>6</v>
      </c>
      <c r="C436" s="3" t="s">
        <v>7</v>
      </c>
      <c r="D436" s="3" t="s">
        <v>8</v>
      </c>
      <c r="E436" s="4" t="s">
        <v>9</v>
      </c>
    </row>
    <row r="437" spans="1:5" s="10" customFormat="1" ht="18.75" hidden="1" x14ac:dyDescent="0.3">
      <c r="A437" s="82"/>
      <c r="B437" s="82"/>
    </row>
    <row r="438" spans="1:5" s="10" customFormat="1" ht="18.75" hidden="1" x14ac:dyDescent="0.3">
      <c r="A438" s="5"/>
      <c r="B438" s="5"/>
    </row>
    <row r="439" spans="1:5" s="10" customFormat="1" ht="18.75" hidden="1" x14ac:dyDescent="0.3">
      <c r="A439" s="5"/>
      <c r="B439" s="5"/>
    </row>
    <row r="440" spans="1:5" s="10" customFormat="1" ht="18.75" hidden="1" x14ac:dyDescent="0.3">
      <c r="A440" s="5"/>
      <c r="B440" s="5"/>
    </row>
    <row r="441" spans="1:5" s="10" customFormat="1" ht="18.75" hidden="1" x14ac:dyDescent="0.3">
      <c r="A441" s="5"/>
      <c r="B441" s="5"/>
    </row>
    <row r="442" spans="1:5" s="10" customFormat="1" ht="18.75" hidden="1" x14ac:dyDescent="0.3">
      <c r="A442" s="5"/>
      <c r="B442" s="5"/>
    </row>
    <row r="443" spans="1:5" s="10" customFormat="1" ht="18.75" hidden="1" x14ac:dyDescent="0.3">
      <c r="A443" s="5"/>
      <c r="B443" s="5"/>
    </row>
    <row r="444" spans="1:5" s="10" customFormat="1" ht="18.75" hidden="1" x14ac:dyDescent="0.3">
      <c r="A444" s="5"/>
      <c r="B444" s="5"/>
    </row>
    <row r="445" spans="1:5" s="10" customFormat="1" ht="18.75" hidden="1" x14ac:dyDescent="0.3">
      <c r="A445" s="81"/>
      <c r="B445" s="81"/>
      <c r="C445" s="34"/>
      <c r="D445" s="81"/>
      <c r="E445" s="79">
        <v>0</v>
      </c>
    </row>
    <row r="446" spans="1:5" s="10" customFormat="1" ht="18.75" hidden="1" x14ac:dyDescent="0.3">
      <c r="A446" s="81"/>
      <c r="B446" s="81"/>
      <c r="C446" s="34"/>
      <c r="D446" s="81"/>
      <c r="E446" s="78"/>
    </row>
    <row r="447" spans="1:5" s="10" customFormat="1" ht="19.5" hidden="1" thickBot="1" x14ac:dyDescent="0.35">
      <c r="A447" s="110" t="s">
        <v>256</v>
      </c>
      <c r="B447" s="110"/>
      <c r="C447" s="110"/>
      <c r="D447" s="110"/>
      <c r="E447" s="110"/>
    </row>
    <row r="448" spans="1:5" s="10" customFormat="1" ht="19.5" hidden="1" thickBot="1" x14ac:dyDescent="0.35">
      <c r="A448" s="3" t="s">
        <v>5</v>
      </c>
      <c r="B448" s="3" t="s">
        <v>6</v>
      </c>
      <c r="C448" s="3" t="s">
        <v>7</v>
      </c>
      <c r="D448" s="3" t="s">
        <v>8</v>
      </c>
      <c r="E448" s="4" t="s">
        <v>9</v>
      </c>
    </row>
    <row r="449" spans="1:5" s="10" customFormat="1" ht="18.75" hidden="1" x14ac:dyDescent="0.3">
      <c r="A449" s="82"/>
      <c r="B449" s="83"/>
    </row>
    <row r="450" spans="1:5" s="10" customFormat="1" ht="18.75" hidden="1" x14ac:dyDescent="0.3">
      <c r="A450" s="5"/>
      <c r="B450" s="83"/>
    </row>
    <row r="451" spans="1:5" s="10" customFormat="1" ht="18.75" hidden="1" x14ac:dyDescent="0.3">
      <c r="A451" s="5"/>
      <c r="B451" s="83"/>
    </row>
    <row r="452" spans="1:5" s="10" customFormat="1" ht="18.75" hidden="1" x14ac:dyDescent="0.3">
      <c r="A452" s="5"/>
      <c r="B452" s="83"/>
    </row>
    <row r="453" spans="1:5" s="10" customFormat="1" ht="18.75" hidden="1" x14ac:dyDescent="0.3">
      <c r="A453" s="82"/>
      <c r="B453" s="83"/>
    </row>
    <row r="454" spans="1:5" s="10" customFormat="1" ht="18.75" hidden="1" x14ac:dyDescent="0.3">
      <c r="A454" s="82"/>
      <c r="B454" s="83"/>
    </row>
    <row r="455" spans="1:5" s="10" customFormat="1" ht="18.75" hidden="1" x14ac:dyDescent="0.3">
      <c r="A455" s="82"/>
      <c r="B455" s="83"/>
    </row>
    <row r="456" spans="1:5" s="10" customFormat="1" ht="18.75" hidden="1" x14ac:dyDescent="0.3">
      <c r="A456" s="5"/>
      <c r="B456" s="83"/>
    </row>
    <row r="457" spans="1:5" s="10" customFormat="1" ht="18.75" hidden="1" x14ac:dyDescent="0.3">
      <c r="A457" s="5"/>
      <c r="B457" s="83"/>
    </row>
    <row r="458" spans="1:5" s="10" customFormat="1" ht="18.75" hidden="1" x14ac:dyDescent="0.3">
      <c r="A458" s="82"/>
      <c r="B458" s="83"/>
    </row>
    <row r="459" spans="1:5" s="10" customFormat="1" ht="18.75" hidden="1" x14ac:dyDescent="0.3">
      <c r="A459" s="5"/>
      <c r="B459" s="83"/>
    </row>
    <row r="460" spans="1:5" s="10" customFormat="1" ht="18.75" hidden="1" x14ac:dyDescent="0.3">
      <c r="A460" s="5"/>
      <c r="B460" s="83"/>
    </row>
    <row r="461" spans="1:5" s="10" customFormat="1" ht="18.75" hidden="1" x14ac:dyDescent="0.3">
      <c r="A461" s="82"/>
      <c r="B461" s="83"/>
    </row>
    <row r="462" spans="1:5" s="10" customFormat="1" ht="18.75" hidden="1" x14ac:dyDescent="0.3">
      <c r="A462" s="82"/>
      <c r="B462" s="83"/>
    </row>
    <row r="463" spans="1:5" s="10" customFormat="1" ht="18.75" hidden="1" x14ac:dyDescent="0.3">
      <c r="A463" s="35"/>
      <c r="B463" s="35"/>
      <c r="C463" s="35"/>
      <c r="D463" s="36"/>
      <c r="E463" s="79">
        <v>0</v>
      </c>
    </row>
    <row r="464" spans="1:5" s="10" customFormat="1" ht="18.75" hidden="1" x14ac:dyDescent="0.3">
      <c r="A464" s="23"/>
      <c r="B464" s="23"/>
      <c r="C464" s="24"/>
      <c r="D464" s="23"/>
      <c r="E464" s="23"/>
    </row>
    <row r="465" spans="1:5" s="10" customFormat="1" ht="19.5" hidden="1" thickBot="1" x14ac:dyDescent="0.35">
      <c r="A465" s="110" t="s">
        <v>257</v>
      </c>
      <c r="B465" s="110"/>
      <c r="C465" s="110"/>
      <c r="D465" s="110"/>
      <c r="E465" s="110"/>
    </row>
    <row r="466" spans="1:5" s="10" customFormat="1" ht="19.5" hidden="1" thickBot="1" x14ac:dyDescent="0.35">
      <c r="A466" s="3" t="s">
        <v>5</v>
      </c>
      <c r="B466" s="3" t="s">
        <v>6</v>
      </c>
      <c r="C466" s="3" t="s">
        <v>7</v>
      </c>
      <c r="D466" s="3" t="s">
        <v>8</v>
      </c>
      <c r="E466" s="4" t="s">
        <v>9</v>
      </c>
    </row>
    <row r="467" spans="1:5" s="10" customFormat="1" ht="18.75" hidden="1" x14ac:dyDescent="0.3">
      <c r="A467" s="11"/>
      <c r="B467" s="11"/>
    </row>
    <row r="468" spans="1:5" s="10" customFormat="1" ht="18.75" hidden="1" x14ac:dyDescent="0.3">
      <c r="A468" s="6"/>
      <c r="B468" s="6"/>
    </row>
    <row r="469" spans="1:5" s="10" customFormat="1" ht="18.75" hidden="1" x14ac:dyDescent="0.3">
      <c r="A469" s="6"/>
      <c r="B469" s="6"/>
    </row>
    <row r="470" spans="1:5" s="10" customFormat="1" ht="18.75" hidden="1" x14ac:dyDescent="0.3">
      <c r="A470" s="6"/>
      <c r="B470" s="6"/>
    </row>
    <row r="471" spans="1:5" s="10" customFormat="1" ht="18.75" hidden="1" x14ac:dyDescent="0.3">
      <c r="A471" s="6"/>
      <c r="B471" s="6"/>
    </row>
    <row r="472" spans="1:5" s="10" customFormat="1" ht="18.75" hidden="1" x14ac:dyDescent="0.3">
      <c r="A472" s="6"/>
      <c r="B472" s="6"/>
    </row>
    <row r="473" spans="1:5" s="10" customFormat="1" ht="18.75" hidden="1" x14ac:dyDescent="0.3">
      <c r="A473" s="6"/>
      <c r="B473" s="6"/>
    </row>
    <row r="474" spans="1:5" s="10" customFormat="1" ht="18.75" hidden="1" x14ac:dyDescent="0.3">
      <c r="A474" s="35"/>
      <c r="B474" s="35"/>
      <c r="C474" s="35"/>
      <c r="D474" s="35"/>
      <c r="E474" s="79">
        <v>0</v>
      </c>
    </row>
    <row r="475" spans="1:5" s="10" customFormat="1" ht="18.75" hidden="1" x14ac:dyDescent="0.3">
      <c r="A475" s="35"/>
      <c r="B475" s="35"/>
      <c r="C475" s="35"/>
      <c r="D475" s="35"/>
      <c r="E475" s="79"/>
    </row>
    <row r="476" spans="1:5" s="10" customFormat="1" ht="18.75" hidden="1" x14ac:dyDescent="0.3">
      <c r="A476" s="111" t="s">
        <v>258</v>
      </c>
      <c r="B476" s="111"/>
      <c r="C476" s="111"/>
      <c r="D476" s="111"/>
      <c r="E476" s="23"/>
    </row>
    <row r="477" spans="1:5" s="10" customFormat="1" ht="19.5" hidden="1" thickBot="1" x14ac:dyDescent="0.35">
      <c r="A477" s="3" t="s">
        <v>5</v>
      </c>
      <c r="B477" s="3" t="s">
        <v>6</v>
      </c>
      <c r="C477" s="3" t="s">
        <v>7</v>
      </c>
      <c r="D477" s="3" t="s">
        <v>8</v>
      </c>
      <c r="E477" s="4" t="s">
        <v>9</v>
      </c>
    </row>
    <row r="478" spans="1:5" s="10" customFormat="1" ht="18.75" hidden="1" x14ac:dyDescent="0.3">
      <c r="A478" s="11"/>
      <c r="B478" s="11"/>
    </row>
    <row r="479" spans="1:5" s="10" customFormat="1" ht="18.75" hidden="1" x14ac:dyDescent="0.3">
      <c r="A479" s="11"/>
      <c r="B479" s="11"/>
    </row>
    <row r="480" spans="1:5" s="10" customFormat="1" ht="18.75" hidden="1" x14ac:dyDescent="0.3">
      <c r="A480" s="11"/>
      <c r="B480" s="11"/>
    </row>
    <row r="481" spans="1:5" s="10" customFormat="1" ht="18.75" hidden="1" x14ac:dyDescent="0.3">
      <c r="A481" s="6"/>
      <c r="B481" s="11"/>
    </row>
    <row r="482" spans="1:5" s="10" customFormat="1" ht="18.75" hidden="1" x14ac:dyDescent="0.3">
      <c r="A482" s="6"/>
      <c r="B482" s="11"/>
    </row>
    <row r="483" spans="1:5" s="10" customFormat="1" ht="18.75" hidden="1" x14ac:dyDescent="0.3">
      <c r="A483" s="6"/>
      <c r="B483" s="11"/>
    </row>
    <row r="484" spans="1:5" s="10" customFormat="1" ht="18.75" hidden="1" x14ac:dyDescent="0.3">
      <c r="A484" s="6"/>
      <c r="B484" s="11"/>
    </row>
    <row r="485" spans="1:5" s="10" customFormat="1" ht="18.75" hidden="1" x14ac:dyDescent="0.3">
      <c r="A485" s="6"/>
      <c r="B485" s="11"/>
    </row>
    <row r="486" spans="1:5" s="10" customFormat="1" ht="18.75" hidden="1" x14ac:dyDescent="0.3">
      <c r="A486" s="6"/>
      <c r="B486" s="11"/>
    </row>
    <row r="487" spans="1:5" s="10" customFormat="1" ht="18.75" hidden="1" x14ac:dyDescent="0.3">
      <c r="A487" s="6"/>
      <c r="B487" s="6"/>
    </row>
    <row r="488" spans="1:5" s="10" customFormat="1" ht="18.75" hidden="1" x14ac:dyDescent="0.3">
      <c r="A488" s="35"/>
      <c r="B488" s="35"/>
      <c r="C488" s="35"/>
      <c r="D488" s="36"/>
      <c r="E488" s="79">
        <v>0</v>
      </c>
    </row>
    <row r="489" spans="1:5" s="10" customFormat="1" ht="18.75" x14ac:dyDescent="0.3">
      <c r="A489" s="35"/>
      <c r="B489" s="35"/>
      <c r="C489" s="35"/>
      <c r="D489" s="36"/>
      <c r="E489" s="23"/>
    </row>
    <row r="490" spans="1:5" s="10" customFormat="1" ht="18.75" x14ac:dyDescent="0.3">
      <c r="A490" s="35"/>
      <c r="B490" s="35"/>
      <c r="C490" s="35"/>
      <c r="D490" s="43"/>
      <c r="E490" s="84">
        <f>+E488+E474+E463+E445+E432+E414+E400+E395+E385+E363+E345+E328+E354+E261+E244+E212+E186+E158+E150+E141+E136+E113+E106+E99+E91+E69+E64+E57+E46+E32+E27+E53+8500+E166</f>
        <v>3628854</v>
      </c>
    </row>
    <row r="491" spans="1:5" s="10" customFormat="1" ht="18.75" x14ac:dyDescent="0.3">
      <c r="A491" s="85"/>
      <c r="B491" s="85"/>
      <c r="C491" s="44"/>
      <c r="D491" s="43"/>
      <c r="E491" s="86">
        <v>3628939</v>
      </c>
    </row>
    <row r="492" spans="1:5" s="10" customFormat="1" ht="18.75" x14ac:dyDescent="0.3">
      <c r="A492" s="85"/>
      <c r="B492" s="85"/>
      <c r="C492" s="44"/>
      <c r="D492" s="87"/>
      <c r="E492" s="88">
        <f>+E491-E490</f>
        <v>85</v>
      </c>
    </row>
    <row r="493" spans="1:5" ht="13.5" customHeight="1" x14ac:dyDescent="0.3">
      <c r="A493" s="85"/>
      <c r="B493" s="85"/>
      <c r="C493" s="44"/>
      <c r="D493" s="43"/>
      <c r="E493" s="89"/>
    </row>
    <row r="494" spans="1:5" ht="18.75" x14ac:dyDescent="0.3">
      <c r="A494" s="90"/>
      <c r="B494" s="90"/>
      <c r="C494" s="91" t="s">
        <v>259</v>
      </c>
      <c r="D494" s="33" t="s">
        <v>260</v>
      </c>
      <c r="E494" s="92"/>
    </row>
    <row r="495" spans="1:5" ht="18.75" x14ac:dyDescent="0.3">
      <c r="A495" s="85"/>
      <c r="B495" s="85"/>
      <c r="C495" s="85" t="s">
        <v>261</v>
      </c>
      <c r="D495" s="44" t="s">
        <v>230</v>
      </c>
      <c r="E495" s="93"/>
    </row>
    <row r="496" spans="1:5" ht="18.75" x14ac:dyDescent="0.3">
      <c r="A496" s="85"/>
      <c r="B496" s="85"/>
      <c r="C496" s="33" t="s">
        <v>262</v>
      </c>
      <c r="D496" s="33" t="s">
        <v>98</v>
      </c>
      <c r="E496" s="94"/>
    </row>
    <row r="497" spans="1:5" ht="13.5" customHeight="1" x14ac:dyDescent="0.3">
      <c r="A497" s="44"/>
      <c r="B497" s="44"/>
      <c r="C497" s="44"/>
      <c r="D497" s="43"/>
      <c r="E497" s="89"/>
    </row>
  </sheetData>
  <mergeCells count="37">
    <mergeCell ref="A28:E28"/>
    <mergeCell ref="A1:E1"/>
    <mergeCell ref="A2:E2"/>
    <mergeCell ref="A3:E3"/>
    <mergeCell ref="A4:E4"/>
    <mergeCell ref="A5:E5"/>
    <mergeCell ref="A143:E143"/>
    <mergeCell ref="A39:E39"/>
    <mergeCell ref="A49:E49"/>
    <mergeCell ref="A54:E54"/>
    <mergeCell ref="A58:E58"/>
    <mergeCell ref="A65:E65"/>
    <mergeCell ref="A71:E71"/>
    <mergeCell ref="A93:E93"/>
    <mergeCell ref="A101:E101"/>
    <mergeCell ref="A108:E108"/>
    <mergeCell ref="A118:E118"/>
    <mergeCell ref="A137:D137"/>
    <mergeCell ref="A365:E365"/>
    <mergeCell ref="A151:D151"/>
    <mergeCell ref="A160:E160"/>
    <mergeCell ref="A168:D168"/>
    <mergeCell ref="A187:E187"/>
    <mergeCell ref="A214:E214"/>
    <mergeCell ref="A245:E245"/>
    <mergeCell ref="A263:E263"/>
    <mergeCell ref="A330:E330"/>
    <mergeCell ref="A347:E347"/>
    <mergeCell ref="A356:E356"/>
    <mergeCell ref="A465:E465"/>
    <mergeCell ref="A476:D476"/>
    <mergeCell ref="A387:E387"/>
    <mergeCell ref="A397:E397"/>
    <mergeCell ref="A402:E402"/>
    <mergeCell ref="C416:D416"/>
    <mergeCell ref="C435:E435"/>
    <mergeCell ref="A447:E447"/>
  </mergeCells>
  <pageMargins left="0.55118110236220474" right="0.23622047244094491" top="0.55118110236220474" bottom="0.55118110236220474" header="0.27559055118110237" footer="0.15748031496062992"/>
  <pageSetup paperSize="5" scale="85" orientation="landscape" r:id="rId1"/>
  <headerFooter>
    <oddFooter xml:space="preserve">&amp;C&amp;P de 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INCENTIVO 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2018-02-12T12:56:52Z</dcterms:modified>
</cp:coreProperties>
</file>